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6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166" i="1"/>
  <c r="B166"/>
  <c r="B176" l="1"/>
  <c r="A176"/>
  <c r="L175"/>
  <c r="J175"/>
  <c r="I175"/>
  <c r="H175"/>
  <c r="G175"/>
  <c r="F175"/>
  <c r="L165"/>
  <c r="J165"/>
  <c r="J176" s="1"/>
  <c r="I165"/>
  <c r="I176" s="1"/>
  <c r="H165"/>
  <c r="G165"/>
  <c r="G176" s="1"/>
  <c r="F165"/>
  <c r="B159"/>
  <c r="A159"/>
  <c r="L158"/>
  <c r="J158"/>
  <c r="I158"/>
  <c r="H158"/>
  <c r="G158"/>
  <c r="F158"/>
  <c r="B149"/>
  <c r="A149"/>
  <c r="L148"/>
  <c r="L159" s="1"/>
  <c r="J148"/>
  <c r="I148"/>
  <c r="I159" s="1"/>
  <c r="H148"/>
  <c r="G148"/>
  <c r="F148"/>
  <c r="B142"/>
  <c r="A142"/>
  <c r="L141"/>
  <c r="J141"/>
  <c r="I141"/>
  <c r="H141"/>
  <c r="G141"/>
  <c r="F141"/>
  <c r="B132"/>
  <c r="A132"/>
  <c r="L131"/>
  <c r="L142" s="1"/>
  <c r="J131"/>
  <c r="J142" s="1"/>
  <c r="I131"/>
  <c r="I142" s="1"/>
  <c r="H131"/>
  <c r="G131"/>
  <c r="G142" s="1"/>
  <c r="F131"/>
  <c r="F142" s="1"/>
  <c r="B124"/>
  <c r="A124"/>
  <c r="L123"/>
  <c r="J123"/>
  <c r="I123"/>
  <c r="H123"/>
  <c r="G123"/>
  <c r="F123"/>
  <c r="B114"/>
  <c r="A114"/>
  <c r="L113"/>
  <c r="L124" s="1"/>
  <c r="J113"/>
  <c r="J124" s="1"/>
  <c r="I113"/>
  <c r="I124" s="1"/>
  <c r="H113"/>
  <c r="G113"/>
  <c r="F113"/>
  <c r="B107"/>
  <c r="A107"/>
  <c r="L106"/>
  <c r="J106"/>
  <c r="I106"/>
  <c r="H106"/>
  <c r="G106"/>
  <c r="F106"/>
  <c r="B97"/>
  <c r="A97"/>
  <c r="L96"/>
  <c r="L107" s="1"/>
  <c r="J96"/>
  <c r="J107" s="1"/>
  <c r="I96"/>
  <c r="I107" s="1"/>
  <c r="H96"/>
  <c r="G96"/>
  <c r="G107" s="1"/>
  <c r="F96"/>
  <c r="F107" s="1"/>
  <c r="B90"/>
  <c r="A90"/>
  <c r="L89"/>
  <c r="J89"/>
  <c r="I89"/>
  <c r="H89"/>
  <c r="G89"/>
  <c r="F89"/>
  <c r="B80"/>
  <c r="A80"/>
  <c r="L79"/>
  <c r="L90" s="1"/>
  <c r="J79"/>
  <c r="I79"/>
  <c r="I90" s="1"/>
  <c r="H79"/>
  <c r="G79"/>
  <c r="F79"/>
  <c r="F90" s="1"/>
  <c r="B74"/>
  <c r="A74"/>
  <c r="L73"/>
  <c r="J73"/>
  <c r="I73"/>
  <c r="H73"/>
  <c r="G73"/>
  <c r="F73"/>
  <c r="B64"/>
  <c r="A64"/>
  <c r="L63"/>
  <c r="J63"/>
  <c r="J74" s="1"/>
  <c r="I63"/>
  <c r="I74" s="1"/>
  <c r="H63"/>
  <c r="G63"/>
  <c r="G74" s="1"/>
  <c r="F63"/>
  <c r="B57"/>
  <c r="A57"/>
  <c r="L56"/>
  <c r="J56"/>
  <c r="I56"/>
  <c r="H56"/>
  <c r="G56"/>
  <c r="F56"/>
  <c r="B47"/>
  <c r="A47"/>
  <c r="L46"/>
  <c r="J46"/>
  <c r="J57" s="1"/>
  <c r="I46"/>
  <c r="I57" s="1"/>
  <c r="H46"/>
  <c r="H57" s="1"/>
  <c r="G46"/>
  <c r="G57" s="1"/>
  <c r="F46"/>
  <c r="F57" s="1"/>
  <c r="B40"/>
  <c r="A40"/>
  <c r="L39"/>
  <c r="J39"/>
  <c r="I39"/>
  <c r="H39"/>
  <c r="G39"/>
  <c r="F39"/>
  <c r="B30"/>
  <c r="A30"/>
  <c r="L29"/>
  <c r="J29"/>
  <c r="I29"/>
  <c r="I40" s="1"/>
  <c r="H29"/>
  <c r="G29"/>
  <c r="G40" s="1"/>
  <c r="F29"/>
  <c r="F40" s="1"/>
  <c r="B23"/>
  <c r="A23"/>
  <c r="L22"/>
  <c r="J22"/>
  <c r="I22"/>
  <c r="H22"/>
  <c r="G22"/>
  <c r="F22"/>
  <c r="B13"/>
  <c r="A13"/>
  <c r="L12"/>
  <c r="J12"/>
  <c r="I12"/>
  <c r="I23" s="1"/>
  <c r="H12"/>
  <c r="H23" s="1"/>
  <c r="G12"/>
  <c r="G23" s="1"/>
  <c r="F12"/>
  <c r="L176" l="1"/>
  <c r="H159"/>
  <c r="L40"/>
  <c r="H40"/>
  <c r="J159"/>
  <c r="L23"/>
  <c r="L74"/>
  <c r="J23"/>
  <c r="H90"/>
  <c r="H74"/>
  <c r="H176"/>
  <c r="H107"/>
  <c r="H124"/>
  <c r="H142"/>
  <c r="L57"/>
  <c r="F124"/>
  <c r="F176"/>
  <c r="F23"/>
  <c r="F74"/>
  <c r="F159"/>
  <c r="G159"/>
  <c r="J40"/>
  <c r="J90"/>
  <c r="G90"/>
  <c r="G124"/>
  <c r="I177"/>
  <c r="L177" l="1"/>
  <c r="H177"/>
  <c r="F177"/>
  <c r="G177"/>
  <c r="J177"/>
</calcChain>
</file>

<file path=xl/sharedStrings.xml><?xml version="1.0" encoding="utf-8"?>
<sst xmlns="http://schemas.openxmlformats.org/spreadsheetml/2006/main" count="300" uniqueCount="83">
  <si>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</si>
  <si>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</si>
  <si>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</si>
  <si>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</si>
  <si>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</si>
  <si>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</si>
  <si>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</si>
  <si>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</si>
  <si>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</si>
  <si>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</si>
  <si>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</si>
  <si>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</si>
  <si>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</si>
  <si>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</si>
  <si>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</si>
  <si>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</si>
  <si>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</si>
  <si>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</si>
  <si>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</si>
  <si>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</si>
  <si>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</si>
  <si>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</si>
  <si>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</si>
  <si>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</si>
  <si>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</si>
  <si>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</si>
  <si>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</si>
  <si>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</si>
  <si>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</si>
  <si>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</si>
  <si>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</si>
  <si>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</si>
  <si>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</si>
  <si>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</si>
  <si>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</si>
  <si>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</si>
  <si>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</si>
  <si>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</si>
  <si>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</t>
  </si>
  <si>
    <t>Сыр твердых сортов в нарезке</t>
  </si>
  <si>
    <t>Каша вязкая молочная овсяная</t>
  </si>
  <si>
    <t>Чай с сахаром</t>
  </si>
  <si>
    <t>Мандарин</t>
  </si>
  <si>
    <t>Хлеб пшеничный</t>
  </si>
  <si>
    <t>Хлеб ржаной</t>
  </si>
  <si>
    <t>54-1з</t>
  </si>
  <si>
    <t>54-9к</t>
  </si>
  <si>
    <t>54-2гн</t>
  </si>
  <si>
    <t>Пром.</t>
  </si>
  <si>
    <t>Свекла отварная дольками</t>
  </si>
  <si>
    <t>Курица тушеная с морковью. Картофельное пюре</t>
  </si>
  <si>
    <t>Какао с молоком</t>
  </si>
  <si>
    <t>54-28з</t>
  </si>
  <si>
    <t>54-25м 54-11г</t>
  </si>
  <si>
    <t>54-21гн</t>
  </si>
  <si>
    <t>54-1о 54-20з</t>
  </si>
  <si>
    <t>54-4гн</t>
  </si>
  <si>
    <t>Омлет натуральный. Горошек зеленый</t>
  </si>
  <si>
    <t>Чай с молоком и сахаром</t>
  </si>
  <si>
    <t>Яблоко</t>
  </si>
  <si>
    <t>54-21к 54-1т Пром.</t>
  </si>
  <si>
    <t>Каша вязкая молочная ячневая. Запеканка из творога. Джем из абрикосов</t>
  </si>
  <si>
    <t>54-14р 54-10г 54-5соус</t>
  </si>
  <si>
    <t>54-23гн</t>
  </si>
  <si>
    <t>Котлета рыбная любительская (минтай). Картофель отварной в молоке. Соус молочный натуральный.</t>
  </si>
  <si>
    <t>Кофейный напиток с молоком</t>
  </si>
  <si>
    <t>54-6к</t>
  </si>
  <si>
    <t>Каша вязкая молочная пшенная</t>
  </si>
  <si>
    <t>54-3з</t>
  </si>
  <si>
    <t>54-2г 54-25м</t>
  </si>
  <si>
    <t>54-3гн</t>
  </si>
  <si>
    <t>Помидор в нарезке</t>
  </si>
  <si>
    <t>Макароны отварные с овощами. Курица тушеная с морковью</t>
  </si>
  <si>
    <t>Чай с лимоном и сахаром</t>
  </si>
  <si>
    <t>54-20к</t>
  </si>
  <si>
    <t>Каша жидкая молочная гречневая</t>
  </si>
  <si>
    <t>54-2з</t>
  </si>
  <si>
    <t>54-10г 54-16м 54-5соус</t>
  </si>
  <si>
    <t>Огурец в нарезке</t>
  </si>
  <si>
    <t>Картофель отварной в молоке. Тефтели из говядины с рисом. Соус молочный натуральный</t>
  </si>
  <si>
    <t>МОБУ "Подколкинская СОШ"</t>
  </si>
  <si>
    <t>директор</t>
  </si>
  <si>
    <t>Багина О.Н.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</si>
</sst>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4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Fill="1" applyBorder="1"/>
    <xf numFmtId="0" fontId="0" fillId="0" borderId="2" xfId="0" applyFill="1" applyBorder="1" applyProtection="1">
      <protection locked="0"/>
    </xf>
    <xf numFmtId="0" fontId="0" fillId="0" borderId="2" xfId="0" applyFill="1" applyBorder="1"/>
    <xf numFmtId="0" fontId="10" fillId="0" borderId="0" xfId="0" applyFont="1" applyAlignment="1">
      <alignment horizontal="left" vertic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7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42578125" style="2" customWidth="1"/>
    <col min="12" max="16384" width="9.140625" style="2"/>
  </cols>
  <sheetData>
    <row r="1" spans="1:12" ht="15">
      <c r="A1" s="1" t="s">
        <v>7</v>
      </c>
      <c r="C1" s="54" t="s">
        <v>80</v>
      </c>
      <c r="D1" s="55"/>
      <c r="E1" s="55"/>
      <c r="F1" s="12" t="s">
        <v>16</v>
      </c>
      <c r="G1" s="2" t="s">
        <v>17</v>
      </c>
      <c r="H1" s="56" t="s">
        <v>81</v>
      </c>
      <c r="I1" s="56"/>
      <c r="J1" s="56"/>
      <c r="K1" s="56"/>
    </row>
    <row r="2" spans="1:12" ht="18">
      <c r="A2" s="53" t="s">
        <v>6</v>
      </c>
      <c r="C2" s="2"/>
      <c r="G2" s="2" t="s">
        <v>18</v>
      </c>
      <c r="H2" s="56" t="s">
        <v>82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7">
        <v>7</v>
      </c>
      <c r="I3" s="47">
        <v>11</v>
      </c>
      <c r="J3" s="48">
        <v>2023</v>
      </c>
      <c r="K3" s="49"/>
    </row>
    <row r="4" spans="1:12">
      <c r="C4" s="2"/>
      <c r="D4" s="4"/>
      <c r="H4" s="46" t="s">
        <v>35</v>
      </c>
      <c r="I4" s="46" t="s">
        <v>36</v>
      </c>
      <c r="J4" s="46" t="s">
        <v>37</v>
      </c>
    </row>
    <row r="5" spans="1:12" ht="33.7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>
      <c r="A6" s="20">
        <v>1</v>
      </c>
      <c r="B6" s="21">
        <v>1</v>
      </c>
      <c r="C6" s="22" t="s">
        <v>20</v>
      </c>
      <c r="D6" s="50" t="s">
        <v>38</v>
      </c>
      <c r="E6" s="38" t="s">
        <v>39</v>
      </c>
      <c r="F6" s="39">
        <v>15</v>
      </c>
      <c r="G6" s="39">
        <v>3.5</v>
      </c>
      <c r="H6" s="39">
        <v>4.4000000000000004</v>
      </c>
      <c r="I6" s="39">
        <v>0</v>
      </c>
      <c r="J6" s="39">
        <v>53.7</v>
      </c>
      <c r="K6" s="40" t="s">
        <v>45</v>
      </c>
      <c r="L6" s="39">
        <v>11.25</v>
      </c>
    </row>
    <row r="7" spans="1:12" ht="15">
      <c r="A7" s="23"/>
      <c r="B7" s="15"/>
      <c r="C7" s="11"/>
      <c r="D7" s="51" t="s">
        <v>21</v>
      </c>
      <c r="E7" s="41" t="s">
        <v>40</v>
      </c>
      <c r="F7" s="42">
        <v>200</v>
      </c>
      <c r="G7" s="42">
        <v>8.6</v>
      </c>
      <c r="H7" s="42">
        <v>11.3</v>
      </c>
      <c r="I7" s="42">
        <v>34.299999999999997</v>
      </c>
      <c r="J7" s="42">
        <v>272.8</v>
      </c>
      <c r="K7" s="43" t="s">
        <v>46</v>
      </c>
      <c r="L7" s="42">
        <v>18.690000000000001</v>
      </c>
    </row>
    <row r="8" spans="1:12" ht="15">
      <c r="A8" s="23"/>
      <c r="B8" s="15"/>
      <c r="C8" s="11"/>
      <c r="D8" s="52" t="s">
        <v>22</v>
      </c>
      <c r="E8" s="41" t="s">
        <v>41</v>
      </c>
      <c r="F8" s="42">
        <v>200</v>
      </c>
      <c r="G8" s="42">
        <v>0.2</v>
      </c>
      <c r="H8" s="42">
        <v>0</v>
      </c>
      <c r="I8" s="42">
        <v>6.4</v>
      </c>
      <c r="J8" s="42">
        <v>26.8</v>
      </c>
      <c r="K8" s="43" t="s">
        <v>47</v>
      </c>
      <c r="L8" s="42">
        <v>0.56000000000000005</v>
      </c>
    </row>
    <row r="9" spans="1:12" ht="15">
      <c r="A9" s="23"/>
      <c r="B9" s="15"/>
      <c r="C9" s="11"/>
      <c r="D9" s="52" t="s">
        <v>23</v>
      </c>
      <c r="E9" s="41" t="s">
        <v>42</v>
      </c>
      <c r="F9" s="42">
        <v>140</v>
      </c>
      <c r="G9" s="42">
        <v>1.1000000000000001</v>
      </c>
      <c r="H9" s="42">
        <v>0.3</v>
      </c>
      <c r="I9" s="42">
        <v>10.5</v>
      </c>
      <c r="J9" s="42">
        <v>49</v>
      </c>
      <c r="K9" s="43" t="s">
        <v>48</v>
      </c>
      <c r="L9" s="42">
        <v>25.2</v>
      </c>
    </row>
    <row r="10" spans="1:12" ht="15">
      <c r="A10" s="23"/>
      <c r="B10" s="15"/>
      <c r="C10" s="11"/>
      <c r="D10" s="52" t="s">
        <v>30</v>
      </c>
      <c r="E10" s="41" t="s">
        <v>43</v>
      </c>
      <c r="F10" s="42">
        <v>45</v>
      </c>
      <c r="G10" s="42">
        <v>3.4</v>
      </c>
      <c r="H10" s="42">
        <v>0.4</v>
      </c>
      <c r="I10" s="42">
        <v>22.1</v>
      </c>
      <c r="J10" s="42">
        <v>105.5</v>
      </c>
      <c r="K10" s="43" t="s">
        <v>48</v>
      </c>
      <c r="L10" s="42">
        <v>1.85</v>
      </c>
    </row>
    <row r="11" spans="1:12" ht="15">
      <c r="A11" s="23"/>
      <c r="B11" s="15"/>
      <c r="C11" s="11"/>
      <c r="D11" s="51" t="s">
        <v>31</v>
      </c>
      <c r="E11" s="41" t="s">
        <v>44</v>
      </c>
      <c r="F11" s="42">
        <v>25</v>
      </c>
      <c r="G11" s="42">
        <v>1.7</v>
      </c>
      <c r="H11" s="42">
        <v>0.3</v>
      </c>
      <c r="I11" s="42">
        <v>8.4</v>
      </c>
      <c r="J11" s="42">
        <v>42.7</v>
      </c>
      <c r="K11" s="43" t="s">
        <v>48</v>
      </c>
      <c r="L11" s="42">
        <v>1.0249999999999999</v>
      </c>
    </row>
    <row r="12" spans="1:12" ht="15">
      <c r="A12" s="24"/>
      <c r="B12" s="17"/>
      <c r="C12" s="8"/>
      <c r="D12" s="18" t="s">
        <v>32</v>
      </c>
      <c r="E12" s="9"/>
      <c r="F12" s="19">
        <f>SUM(F6:F11)</f>
        <v>625</v>
      </c>
      <c r="G12" s="19">
        <f>SUM(G6:G11)</f>
        <v>18.499999999999996</v>
      </c>
      <c r="H12" s="19">
        <f>SUM(H6:H11)</f>
        <v>16.7</v>
      </c>
      <c r="I12" s="19">
        <f>SUM(I6:I11)</f>
        <v>81.7</v>
      </c>
      <c r="J12" s="19">
        <f>SUM(J6:J11)</f>
        <v>550.5</v>
      </c>
      <c r="K12" s="25"/>
      <c r="L12" s="19">
        <f>SUM(L6:L11)</f>
        <v>58.575000000000003</v>
      </c>
    </row>
    <row r="13" spans="1:12" ht="15">
      <c r="A13" s="26">
        <f>A6</f>
        <v>1</v>
      </c>
      <c r="B13" s="13">
        <f>B6</f>
        <v>1</v>
      </c>
      <c r="C13" s="10" t="s">
        <v>24</v>
      </c>
      <c r="D13" s="7" t="s">
        <v>25</v>
      </c>
      <c r="E13" s="41"/>
      <c r="F13" s="42"/>
      <c r="G13" s="42"/>
      <c r="H13" s="42"/>
      <c r="I13" s="42"/>
      <c r="J13" s="42"/>
      <c r="K13" s="43"/>
      <c r="L13" s="42"/>
    </row>
    <row r="14" spans="1:12" ht="15">
      <c r="A14" s="23"/>
      <c r="B14" s="15"/>
      <c r="C14" s="11"/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>
      <c r="A20" s="23"/>
      <c r="B20" s="15"/>
      <c r="C20" s="11"/>
      <c r="D20" s="6"/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4"/>
      <c r="B22" s="17"/>
      <c r="C22" s="8"/>
      <c r="D22" s="18" t="s">
        <v>32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>
      <c r="A23" s="29">
        <f>A6</f>
        <v>1</v>
      </c>
      <c r="B23" s="30">
        <f>B6</f>
        <v>1</v>
      </c>
      <c r="C23" s="57" t="s">
        <v>4</v>
      </c>
      <c r="D23" s="58"/>
      <c r="E23" s="31"/>
      <c r="F23" s="32">
        <f>F12+F22</f>
        <v>625</v>
      </c>
      <c r="G23" s="32">
        <f t="shared" ref="G23:J23" si="2">G12+G22</f>
        <v>18.499999999999996</v>
      </c>
      <c r="H23" s="32">
        <f t="shared" si="2"/>
        <v>16.7</v>
      </c>
      <c r="I23" s="32">
        <f t="shared" si="2"/>
        <v>81.7</v>
      </c>
      <c r="J23" s="32">
        <f t="shared" si="2"/>
        <v>550.5</v>
      </c>
      <c r="K23" s="32"/>
      <c r="L23" s="32">
        <f t="shared" ref="L23" si="3">L12+L22</f>
        <v>58.575000000000003</v>
      </c>
    </row>
    <row r="24" spans="1:12" ht="15">
      <c r="A24" s="14">
        <v>1</v>
      </c>
      <c r="B24" s="15">
        <v>2</v>
      </c>
      <c r="C24" s="22" t="s">
        <v>20</v>
      </c>
      <c r="D24" s="50" t="s">
        <v>25</v>
      </c>
      <c r="E24" s="38" t="s">
        <v>49</v>
      </c>
      <c r="F24" s="39">
        <v>60</v>
      </c>
      <c r="G24" s="39">
        <v>0.9</v>
      </c>
      <c r="H24" s="39">
        <v>0.1</v>
      </c>
      <c r="I24" s="39">
        <v>5.2</v>
      </c>
      <c r="J24" s="39">
        <v>25.2</v>
      </c>
      <c r="K24" s="40" t="s">
        <v>52</v>
      </c>
      <c r="L24" s="39">
        <v>40.5</v>
      </c>
    </row>
    <row r="25" spans="1:12" ht="15" customHeight="1">
      <c r="A25" s="14"/>
      <c r="B25" s="15"/>
      <c r="C25" s="11"/>
      <c r="D25" s="51" t="s">
        <v>21</v>
      </c>
      <c r="E25" s="41" t="s">
        <v>50</v>
      </c>
      <c r="F25" s="42">
        <v>250</v>
      </c>
      <c r="G25" s="42">
        <v>17.2</v>
      </c>
      <c r="H25" s="42">
        <v>11.1</v>
      </c>
      <c r="I25" s="42">
        <v>24.200000000000003</v>
      </c>
      <c r="J25" s="42">
        <v>265.8</v>
      </c>
      <c r="K25" s="43" t="s">
        <v>53</v>
      </c>
      <c r="L25" s="42">
        <v>40.9</v>
      </c>
    </row>
    <row r="26" spans="1:12" ht="15">
      <c r="A26" s="14"/>
      <c r="B26" s="15"/>
      <c r="C26" s="11"/>
      <c r="D26" s="52" t="s">
        <v>22</v>
      </c>
      <c r="E26" s="41" t="s">
        <v>51</v>
      </c>
      <c r="F26" s="42">
        <v>200</v>
      </c>
      <c r="G26" s="42">
        <v>4.7</v>
      </c>
      <c r="H26" s="42">
        <v>3.5</v>
      </c>
      <c r="I26" s="42">
        <v>12.5</v>
      </c>
      <c r="J26" s="42">
        <v>100.4</v>
      </c>
      <c r="K26" s="43" t="s">
        <v>54</v>
      </c>
      <c r="L26" s="42">
        <v>11.21</v>
      </c>
    </row>
    <row r="27" spans="1:12" ht="15">
      <c r="A27" s="14"/>
      <c r="B27" s="15"/>
      <c r="C27" s="11"/>
      <c r="D27" s="52" t="s">
        <v>30</v>
      </c>
      <c r="E27" s="41" t="s">
        <v>43</v>
      </c>
      <c r="F27" s="42">
        <v>25</v>
      </c>
      <c r="G27" s="42">
        <v>1.9</v>
      </c>
      <c r="H27" s="42">
        <v>0.2</v>
      </c>
      <c r="I27" s="42">
        <v>12.3</v>
      </c>
      <c r="J27" s="42">
        <v>58.6</v>
      </c>
      <c r="K27" s="43" t="s">
        <v>48</v>
      </c>
      <c r="L27" s="42">
        <v>1.25</v>
      </c>
    </row>
    <row r="28" spans="1:12" ht="15">
      <c r="A28" s="14"/>
      <c r="B28" s="15"/>
      <c r="C28" s="11"/>
      <c r="D28" s="52" t="s">
        <v>31</v>
      </c>
      <c r="E28" s="41" t="s">
        <v>44</v>
      </c>
      <c r="F28" s="42">
        <v>15</v>
      </c>
      <c r="G28" s="42">
        <v>1</v>
      </c>
      <c r="H28" s="42">
        <v>0.2</v>
      </c>
      <c r="I28" s="42">
        <v>5</v>
      </c>
      <c r="J28" s="42">
        <v>25.6</v>
      </c>
      <c r="K28" s="43" t="s">
        <v>48</v>
      </c>
      <c r="L28" s="42">
        <v>0.61</v>
      </c>
    </row>
    <row r="29" spans="1:12" ht="15">
      <c r="A29" s="16"/>
      <c r="B29" s="17"/>
      <c r="C29" s="8"/>
      <c r="D29" s="18" t="s">
        <v>32</v>
      </c>
      <c r="E29" s="9"/>
      <c r="F29" s="19">
        <f>SUM(F24:F28)</f>
        <v>550</v>
      </c>
      <c r="G29" s="19">
        <f>SUM(G24:G28)</f>
        <v>25.699999999999996</v>
      </c>
      <c r="H29" s="19">
        <f>SUM(H24:H28)</f>
        <v>15.099999999999998</v>
      </c>
      <c r="I29" s="19">
        <f>SUM(I24:I28)</f>
        <v>59.2</v>
      </c>
      <c r="J29" s="19">
        <f>SUM(J24:J28)</f>
        <v>475.6</v>
      </c>
      <c r="K29" s="25"/>
      <c r="L29" s="19">
        <f>SUM(L24:L28)</f>
        <v>94.470000000000013</v>
      </c>
    </row>
    <row r="30" spans="1:12" ht="15">
      <c r="A30" s="13">
        <f>A24</f>
        <v>1</v>
      </c>
      <c r="B30" s="13">
        <f>B24</f>
        <v>2</v>
      </c>
      <c r="C30" s="10" t="s">
        <v>24</v>
      </c>
      <c r="D30" s="7" t="s">
        <v>25</v>
      </c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7" t="s">
        <v>26</v>
      </c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4"/>
      <c r="B32" s="15"/>
      <c r="C32" s="11"/>
      <c r="D32" s="7" t="s">
        <v>27</v>
      </c>
      <c r="E32" s="41"/>
      <c r="F32" s="42"/>
      <c r="G32" s="42"/>
      <c r="H32" s="42"/>
      <c r="I32" s="42"/>
      <c r="J32" s="42"/>
      <c r="K32" s="43"/>
      <c r="L32" s="42"/>
    </row>
    <row r="33" spans="1:12" ht="15">
      <c r="A33" s="14"/>
      <c r="B33" s="15"/>
      <c r="C33" s="11"/>
      <c r="D33" s="7" t="s">
        <v>28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29</v>
      </c>
      <c r="E34" s="41"/>
      <c r="F34" s="42"/>
      <c r="G34" s="42"/>
      <c r="H34" s="42"/>
      <c r="I34" s="42"/>
      <c r="J34" s="42"/>
      <c r="K34" s="43"/>
      <c r="L34" s="42"/>
    </row>
    <row r="35" spans="1:12" ht="15">
      <c r="A35" s="14"/>
      <c r="B35" s="15"/>
      <c r="C35" s="11"/>
      <c r="D35" s="7" t="s">
        <v>30</v>
      </c>
      <c r="E35" s="41"/>
      <c r="F35" s="42"/>
      <c r="G35" s="42"/>
      <c r="H35" s="42"/>
      <c r="I35" s="42"/>
      <c r="J35" s="42"/>
      <c r="K35" s="43"/>
      <c r="L35" s="42"/>
    </row>
    <row r="36" spans="1:12" ht="15">
      <c r="A36" s="14"/>
      <c r="B36" s="15"/>
      <c r="C36" s="11"/>
      <c r="D36" s="7" t="s">
        <v>31</v>
      </c>
      <c r="E36" s="41"/>
      <c r="F36" s="42"/>
      <c r="G36" s="42"/>
      <c r="H36" s="42"/>
      <c r="I36" s="42"/>
      <c r="J36" s="42"/>
      <c r="K36" s="43"/>
      <c r="L36" s="42"/>
    </row>
    <row r="37" spans="1:12" ht="15">
      <c r="A37" s="14"/>
      <c r="B37" s="15"/>
      <c r="C37" s="11"/>
      <c r="D37" s="6"/>
      <c r="E37" s="41"/>
      <c r="F37" s="42"/>
      <c r="G37" s="42"/>
      <c r="H37" s="42"/>
      <c r="I37" s="42"/>
      <c r="J37" s="42"/>
      <c r="K37" s="43"/>
      <c r="L37" s="42"/>
    </row>
    <row r="38" spans="1:12" ht="15">
      <c r="A38" s="14"/>
      <c r="B38" s="15"/>
      <c r="C38" s="11"/>
      <c r="D38" s="6"/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6"/>
      <c r="B39" s="17"/>
      <c r="C39" s="8"/>
      <c r="D39" s="18" t="s">
        <v>32</v>
      </c>
      <c r="E39" s="9"/>
      <c r="F39" s="19">
        <f>SUM(F30:F38)</f>
        <v>0</v>
      </c>
      <c r="G39" s="19">
        <f t="shared" ref="G39" si="4">SUM(G30:G38)</f>
        <v>0</v>
      </c>
      <c r="H39" s="19">
        <f t="shared" ref="H39" si="5">SUM(H30:H38)</f>
        <v>0</v>
      </c>
      <c r="I39" s="19">
        <f t="shared" ref="I39" si="6">SUM(I30:I38)</f>
        <v>0</v>
      </c>
      <c r="J39" s="19">
        <f t="shared" ref="J39:L39" si="7">SUM(J30:J38)</f>
        <v>0</v>
      </c>
      <c r="K39" s="25"/>
      <c r="L39" s="19">
        <f t="shared" si="7"/>
        <v>0</v>
      </c>
    </row>
    <row r="40" spans="1:12" ht="15.75" customHeight="1">
      <c r="A40" s="33">
        <f>A24</f>
        <v>1</v>
      </c>
      <c r="B40" s="33">
        <f>B24</f>
        <v>2</v>
      </c>
      <c r="C40" s="57" t="s">
        <v>4</v>
      </c>
      <c r="D40" s="58"/>
      <c r="E40" s="31"/>
      <c r="F40" s="32">
        <f>F29+F39</f>
        <v>550</v>
      </c>
      <c r="G40" s="32">
        <f t="shared" ref="G40" si="8">G29+G39</f>
        <v>25.699999999999996</v>
      </c>
      <c r="H40" s="32">
        <f t="shared" ref="H40" si="9">H29+H39</f>
        <v>15.099999999999998</v>
      </c>
      <c r="I40" s="32">
        <f t="shared" ref="I40" si="10">I29+I39</f>
        <v>59.2</v>
      </c>
      <c r="J40" s="32">
        <f t="shared" ref="J40:L40" si="11">J29+J39</f>
        <v>475.6</v>
      </c>
      <c r="K40" s="32"/>
      <c r="L40" s="32">
        <f t="shared" si="11"/>
        <v>94.470000000000013</v>
      </c>
    </row>
    <row r="41" spans="1:12" ht="15">
      <c r="A41" s="20">
        <v>1</v>
      </c>
      <c r="B41" s="21">
        <v>3</v>
      </c>
      <c r="C41" s="22" t="s">
        <v>20</v>
      </c>
      <c r="D41" s="50" t="s">
        <v>21</v>
      </c>
      <c r="E41" s="38" t="s">
        <v>57</v>
      </c>
      <c r="F41" s="39">
        <v>170</v>
      </c>
      <c r="G41" s="39">
        <v>13.299999999999999</v>
      </c>
      <c r="H41" s="39">
        <v>18</v>
      </c>
      <c r="I41" s="39">
        <v>4.4000000000000004</v>
      </c>
      <c r="J41" s="39">
        <v>232.9</v>
      </c>
      <c r="K41" s="40" t="s">
        <v>55</v>
      </c>
      <c r="L41" s="39">
        <v>17.54</v>
      </c>
    </row>
    <row r="42" spans="1:12" ht="15">
      <c r="A42" s="23"/>
      <c r="B42" s="15"/>
      <c r="C42" s="11"/>
      <c r="D42" s="51" t="s">
        <v>22</v>
      </c>
      <c r="E42" s="41" t="s">
        <v>58</v>
      </c>
      <c r="F42" s="42">
        <v>200</v>
      </c>
      <c r="G42" s="42">
        <v>1.6</v>
      </c>
      <c r="H42" s="42">
        <v>1.1000000000000001</v>
      </c>
      <c r="I42" s="42">
        <v>8.6</v>
      </c>
      <c r="J42" s="42">
        <v>50.9</v>
      </c>
      <c r="K42" s="43" t="s">
        <v>56</v>
      </c>
      <c r="L42" s="42">
        <v>4.5599999999999996</v>
      </c>
    </row>
    <row r="43" spans="1:12" ht="15">
      <c r="A43" s="23"/>
      <c r="B43" s="15"/>
      <c r="C43" s="11"/>
      <c r="D43" s="52" t="s">
        <v>23</v>
      </c>
      <c r="E43" s="41" t="s">
        <v>59</v>
      </c>
      <c r="F43" s="42">
        <v>120</v>
      </c>
      <c r="G43" s="42">
        <v>0.5</v>
      </c>
      <c r="H43" s="42">
        <v>0.5</v>
      </c>
      <c r="I43" s="42">
        <v>11.8</v>
      </c>
      <c r="J43" s="42">
        <v>53.3</v>
      </c>
      <c r="K43" s="43" t="s">
        <v>48</v>
      </c>
      <c r="L43" s="42">
        <v>14.4</v>
      </c>
    </row>
    <row r="44" spans="1:12" ht="15">
      <c r="A44" s="23"/>
      <c r="B44" s="15"/>
      <c r="C44" s="11"/>
      <c r="D44" s="52" t="s">
        <v>30</v>
      </c>
      <c r="E44" s="41" t="s">
        <v>43</v>
      </c>
      <c r="F44" s="42">
        <v>45</v>
      </c>
      <c r="G44" s="42">
        <v>3.4</v>
      </c>
      <c r="H44" s="42">
        <v>0.4</v>
      </c>
      <c r="I44" s="42">
        <v>22.1</v>
      </c>
      <c r="J44" s="42">
        <v>105.5</v>
      </c>
      <c r="K44" s="43" t="s">
        <v>48</v>
      </c>
      <c r="L44" s="42">
        <v>1.85</v>
      </c>
    </row>
    <row r="45" spans="1:12" ht="15">
      <c r="A45" s="23"/>
      <c r="B45" s="15"/>
      <c r="C45" s="11"/>
      <c r="D45" s="52" t="s">
        <v>31</v>
      </c>
      <c r="E45" s="41" t="s">
        <v>44</v>
      </c>
      <c r="F45" s="42">
        <v>25</v>
      </c>
      <c r="G45" s="42">
        <v>1.7</v>
      </c>
      <c r="H45" s="42">
        <v>0.3</v>
      </c>
      <c r="I45" s="42">
        <v>8.4</v>
      </c>
      <c r="J45" s="42">
        <v>42.7</v>
      </c>
      <c r="K45" s="43" t="s">
        <v>48</v>
      </c>
      <c r="L45" s="42">
        <v>1.0249999999999999</v>
      </c>
    </row>
    <row r="46" spans="1:12" ht="15">
      <c r="A46" s="24"/>
      <c r="B46" s="17"/>
      <c r="C46" s="8"/>
      <c r="D46" s="18" t="s">
        <v>32</v>
      </c>
      <c r="E46" s="9"/>
      <c r="F46" s="19">
        <f>SUM(F41:F45)</f>
        <v>560</v>
      </c>
      <c r="G46" s="19">
        <f>SUM(G41:G45)</f>
        <v>20.499999999999996</v>
      </c>
      <c r="H46" s="19">
        <f>SUM(H41:H45)</f>
        <v>20.3</v>
      </c>
      <c r="I46" s="19">
        <f>SUM(I41:I45)</f>
        <v>55.300000000000004</v>
      </c>
      <c r="J46" s="19">
        <f>SUM(J41:J45)</f>
        <v>485.3</v>
      </c>
      <c r="K46" s="25"/>
      <c r="L46" s="19">
        <f>SUM(L41:L45)</f>
        <v>39.375</v>
      </c>
    </row>
    <row r="47" spans="1:12" ht="15">
      <c r="A47" s="26">
        <f>A41</f>
        <v>1</v>
      </c>
      <c r="B47" s="13">
        <f>B41</f>
        <v>3</v>
      </c>
      <c r="C47" s="10" t="s">
        <v>24</v>
      </c>
      <c r="D47" s="7" t="s">
        <v>25</v>
      </c>
      <c r="E47" s="41"/>
      <c r="F47" s="42"/>
      <c r="G47" s="42"/>
      <c r="H47" s="42"/>
      <c r="I47" s="42"/>
      <c r="J47" s="42"/>
      <c r="K47" s="43"/>
      <c r="L47" s="42"/>
    </row>
    <row r="48" spans="1:12" ht="15">
      <c r="A48" s="23"/>
      <c r="B48" s="15"/>
      <c r="C48" s="11"/>
      <c r="D48" s="7" t="s">
        <v>26</v>
      </c>
      <c r="E48" s="41"/>
      <c r="F48" s="42"/>
      <c r="G48" s="42"/>
      <c r="H48" s="42"/>
      <c r="I48" s="42"/>
      <c r="J48" s="42"/>
      <c r="K48" s="43"/>
      <c r="L48" s="42"/>
    </row>
    <row r="49" spans="1:12" ht="15">
      <c r="A49" s="23"/>
      <c r="B49" s="15"/>
      <c r="C49" s="11"/>
      <c r="D49" s="7" t="s">
        <v>27</v>
      </c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7" t="s">
        <v>28</v>
      </c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3"/>
      <c r="B51" s="15"/>
      <c r="C51" s="11"/>
      <c r="D51" s="7" t="s">
        <v>29</v>
      </c>
      <c r="E51" s="41"/>
      <c r="F51" s="42"/>
      <c r="G51" s="42"/>
      <c r="H51" s="42"/>
      <c r="I51" s="42"/>
      <c r="J51" s="42"/>
      <c r="K51" s="43"/>
      <c r="L51" s="42"/>
    </row>
    <row r="52" spans="1:12" ht="15">
      <c r="A52" s="23"/>
      <c r="B52" s="15"/>
      <c r="C52" s="11"/>
      <c r="D52" s="7" t="s">
        <v>30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31</v>
      </c>
      <c r="E53" s="41"/>
      <c r="F53" s="42"/>
      <c r="G53" s="42"/>
      <c r="H53" s="42"/>
      <c r="I53" s="42"/>
      <c r="J53" s="42"/>
      <c r="K53" s="43"/>
      <c r="L53" s="42"/>
    </row>
    <row r="54" spans="1:12" ht="15">
      <c r="A54" s="23"/>
      <c r="B54" s="15"/>
      <c r="C54" s="11"/>
      <c r="D54" s="6"/>
      <c r="E54" s="41"/>
      <c r="F54" s="42"/>
      <c r="G54" s="42"/>
      <c r="H54" s="42"/>
      <c r="I54" s="42"/>
      <c r="J54" s="42"/>
      <c r="K54" s="43"/>
      <c r="L54" s="42"/>
    </row>
    <row r="55" spans="1:12" ht="15">
      <c r="A55" s="23"/>
      <c r="B55" s="15"/>
      <c r="C55" s="11"/>
      <c r="D55" s="6"/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4"/>
      <c r="B56" s="17"/>
      <c r="C56" s="8"/>
      <c r="D56" s="18" t="s">
        <v>32</v>
      </c>
      <c r="E56" s="9"/>
      <c r="F56" s="19">
        <f>SUM(F47:F55)</f>
        <v>0</v>
      </c>
      <c r="G56" s="19">
        <f t="shared" ref="G56" si="12">SUM(G47:G55)</f>
        <v>0</v>
      </c>
      <c r="H56" s="19">
        <f t="shared" ref="H56" si="13">SUM(H47:H55)</f>
        <v>0</v>
      </c>
      <c r="I56" s="19">
        <f t="shared" ref="I56" si="14">SUM(I47:I55)</f>
        <v>0</v>
      </c>
      <c r="J56" s="19">
        <f t="shared" ref="J56:L56" si="15">SUM(J47:J55)</f>
        <v>0</v>
      </c>
      <c r="K56" s="25"/>
      <c r="L56" s="19">
        <f t="shared" si="15"/>
        <v>0</v>
      </c>
    </row>
    <row r="57" spans="1:12" ht="15.75" customHeight="1">
      <c r="A57" s="29">
        <f>A41</f>
        <v>1</v>
      </c>
      <c r="B57" s="30">
        <f>B41</f>
        <v>3</v>
      </c>
      <c r="C57" s="57" t="s">
        <v>4</v>
      </c>
      <c r="D57" s="58"/>
      <c r="E57" s="31"/>
      <c r="F57" s="32">
        <f>F46+F56</f>
        <v>560</v>
      </c>
      <c r="G57" s="32">
        <f t="shared" ref="G57" si="16">G46+G56</f>
        <v>20.499999999999996</v>
      </c>
      <c r="H57" s="32">
        <f t="shared" ref="H57" si="17">H46+H56</f>
        <v>20.3</v>
      </c>
      <c r="I57" s="32">
        <f t="shared" ref="I57" si="18">I46+I56</f>
        <v>55.300000000000004</v>
      </c>
      <c r="J57" s="32">
        <f t="shared" ref="J57:L57" si="19">J46+J56</f>
        <v>485.3</v>
      </c>
      <c r="K57" s="32"/>
      <c r="L57" s="32">
        <f t="shared" si="19"/>
        <v>39.375</v>
      </c>
    </row>
    <row r="58" spans="1:12" ht="25.5">
      <c r="A58" s="20">
        <v>1</v>
      </c>
      <c r="B58" s="21">
        <v>4</v>
      </c>
      <c r="C58" s="22" t="s">
        <v>20</v>
      </c>
      <c r="D58" s="50" t="s">
        <v>21</v>
      </c>
      <c r="E58" s="38" t="s">
        <v>61</v>
      </c>
      <c r="F58" s="39">
        <v>185</v>
      </c>
      <c r="G58" s="39">
        <v>18.500000000000004</v>
      </c>
      <c r="H58" s="39">
        <v>10</v>
      </c>
      <c r="I58" s="39">
        <v>35</v>
      </c>
      <c r="J58" s="39">
        <v>304.10000000000002</v>
      </c>
      <c r="K58" s="40" t="s">
        <v>60</v>
      </c>
      <c r="L58" s="39">
        <v>47.37</v>
      </c>
    </row>
    <row r="59" spans="1:12" ht="15">
      <c r="A59" s="23"/>
      <c r="B59" s="15"/>
      <c r="C59" s="11"/>
      <c r="D59" s="51" t="s">
        <v>23</v>
      </c>
      <c r="E59" s="41" t="s">
        <v>42</v>
      </c>
      <c r="F59" s="42">
        <v>100</v>
      </c>
      <c r="G59" s="42">
        <v>0.8</v>
      </c>
      <c r="H59" s="42">
        <v>0.2</v>
      </c>
      <c r="I59" s="42">
        <v>7.5</v>
      </c>
      <c r="J59" s="42">
        <v>35</v>
      </c>
      <c r="K59" s="43" t="s">
        <v>48</v>
      </c>
      <c r="L59" s="42">
        <v>18</v>
      </c>
    </row>
    <row r="60" spans="1:12" ht="15">
      <c r="A60" s="23"/>
      <c r="B60" s="15"/>
      <c r="C60" s="11"/>
      <c r="D60" s="52" t="s">
        <v>22</v>
      </c>
      <c r="E60" s="41" t="s">
        <v>41</v>
      </c>
      <c r="F60" s="42">
        <v>200</v>
      </c>
      <c r="G60" s="42">
        <v>0.2</v>
      </c>
      <c r="H60" s="42">
        <v>0</v>
      </c>
      <c r="I60" s="42">
        <v>6.4</v>
      </c>
      <c r="J60" s="42">
        <v>26.8</v>
      </c>
      <c r="K60" s="43" t="s">
        <v>47</v>
      </c>
      <c r="L60" s="42">
        <v>0.56000000000000005</v>
      </c>
    </row>
    <row r="61" spans="1:12" ht="15">
      <c r="A61" s="23"/>
      <c r="B61" s="15"/>
      <c r="C61" s="11"/>
      <c r="D61" s="52" t="s">
        <v>30</v>
      </c>
      <c r="E61" s="41" t="s">
        <v>43</v>
      </c>
      <c r="F61" s="42">
        <v>45</v>
      </c>
      <c r="G61" s="42">
        <v>3.4</v>
      </c>
      <c r="H61" s="42">
        <v>0.4</v>
      </c>
      <c r="I61" s="42">
        <v>22.1</v>
      </c>
      <c r="J61" s="42">
        <v>105.5</v>
      </c>
      <c r="K61" s="43" t="s">
        <v>48</v>
      </c>
      <c r="L61" s="42">
        <v>1.85</v>
      </c>
    </row>
    <row r="62" spans="1:12" ht="15">
      <c r="A62" s="23"/>
      <c r="B62" s="15"/>
      <c r="C62" s="11"/>
      <c r="D62" s="52" t="s">
        <v>31</v>
      </c>
      <c r="E62" s="41" t="s">
        <v>44</v>
      </c>
      <c r="F62" s="42">
        <v>25</v>
      </c>
      <c r="G62" s="42">
        <v>1.7</v>
      </c>
      <c r="H62" s="42">
        <v>0.3</v>
      </c>
      <c r="I62" s="42">
        <v>8.4</v>
      </c>
      <c r="J62" s="42">
        <v>42.7</v>
      </c>
      <c r="K62" s="43" t="s">
        <v>48</v>
      </c>
      <c r="L62" s="42">
        <v>1.0249999999999999</v>
      </c>
    </row>
    <row r="63" spans="1:12" ht="15">
      <c r="A63" s="24"/>
      <c r="B63" s="17"/>
      <c r="C63" s="8"/>
      <c r="D63" s="18" t="s">
        <v>32</v>
      </c>
      <c r="E63" s="9"/>
      <c r="F63" s="19">
        <f>SUM(F58:F62)</f>
        <v>555</v>
      </c>
      <c r="G63" s="19">
        <f>SUM(G58:G62)</f>
        <v>24.6</v>
      </c>
      <c r="H63" s="19">
        <f>SUM(H58:H62)</f>
        <v>10.9</v>
      </c>
      <c r="I63" s="19">
        <f>SUM(I58:I62)</f>
        <v>79.400000000000006</v>
      </c>
      <c r="J63" s="19">
        <f>SUM(J58:J62)</f>
        <v>514.1</v>
      </c>
      <c r="K63" s="25"/>
      <c r="L63" s="19">
        <f>SUM(L58:L62)</f>
        <v>68.805000000000007</v>
      </c>
    </row>
    <row r="64" spans="1:12" ht="15">
      <c r="A64" s="26">
        <f>A58</f>
        <v>1</v>
      </c>
      <c r="B64" s="13">
        <f>B58</f>
        <v>4</v>
      </c>
      <c r="C64" s="10" t="s">
        <v>24</v>
      </c>
      <c r="D64" s="7" t="s">
        <v>25</v>
      </c>
      <c r="E64" s="41"/>
      <c r="F64" s="42"/>
      <c r="G64" s="42"/>
      <c r="H64" s="42"/>
      <c r="I64" s="42"/>
      <c r="J64" s="42"/>
      <c r="K64" s="43"/>
      <c r="L64" s="42"/>
    </row>
    <row r="65" spans="1:12" ht="15">
      <c r="A65" s="23"/>
      <c r="B65" s="15"/>
      <c r="C65" s="11"/>
      <c r="D65" s="7" t="s">
        <v>26</v>
      </c>
      <c r="E65" s="41"/>
      <c r="F65" s="42"/>
      <c r="G65" s="42"/>
      <c r="H65" s="42"/>
      <c r="I65" s="42"/>
      <c r="J65" s="42"/>
      <c r="K65" s="43"/>
      <c r="L65" s="42"/>
    </row>
    <row r="66" spans="1:12" ht="15">
      <c r="A66" s="23"/>
      <c r="B66" s="15"/>
      <c r="C66" s="11"/>
      <c r="D66" s="7" t="s">
        <v>27</v>
      </c>
      <c r="E66" s="41"/>
      <c r="F66" s="42"/>
      <c r="G66" s="42"/>
      <c r="H66" s="42"/>
      <c r="I66" s="42"/>
      <c r="J66" s="42"/>
      <c r="K66" s="43"/>
      <c r="L66" s="42"/>
    </row>
    <row r="67" spans="1:12" ht="15">
      <c r="A67" s="23"/>
      <c r="B67" s="15"/>
      <c r="C67" s="11"/>
      <c r="D67" s="7" t="s">
        <v>28</v>
      </c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3"/>
      <c r="B68" s="15"/>
      <c r="C68" s="11"/>
      <c r="D68" s="7" t="s">
        <v>29</v>
      </c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7" t="s">
        <v>30</v>
      </c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3"/>
      <c r="B70" s="15"/>
      <c r="C70" s="11"/>
      <c r="D70" s="7" t="s">
        <v>31</v>
      </c>
      <c r="E70" s="41"/>
      <c r="F70" s="42"/>
      <c r="G70" s="42"/>
      <c r="H70" s="42"/>
      <c r="I70" s="42"/>
      <c r="J70" s="42"/>
      <c r="K70" s="43"/>
      <c r="L70" s="42"/>
    </row>
    <row r="71" spans="1:12" ht="15">
      <c r="A71" s="23"/>
      <c r="B71" s="15"/>
      <c r="C71" s="11"/>
      <c r="D71" s="6"/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6"/>
      <c r="E72" s="41"/>
      <c r="F72" s="42"/>
      <c r="G72" s="42"/>
      <c r="H72" s="42"/>
      <c r="I72" s="42"/>
      <c r="J72" s="42"/>
      <c r="K72" s="43"/>
      <c r="L72" s="42"/>
    </row>
    <row r="73" spans="1:12" ht="15">
      <c r="A73" s="24"/>
      <c r="B73" s="17"/>
      <c r="C73" s="8"/>
      <c r="D73" s="18" t="s">
        <v>32</v>
      </c>
      <c r="E73" s="9"/>
      <c r="F73" s="19">
        <f>SUM(F64:F72)</f>
        <v>0</v>
      </c>
      <c r="G73" s="19">
        <f t="shared" ref="G73" si="20">SUM(G64:G72)</f>
        <v>0</v>
      </c>
      <c r="H73" s="19">
        <f t="shared" ref="H73" si="21">SUM(H64:H72)</f>
        <v>0</v>
      </c>
      <c r="I73" s="19">
        <f t="shared" ref="I73" si="22">SUM(I64:I72)</f>
        <v>0</v>
      </c>
      <c r="J73" s="19">
        <f t="shared" ref="J73:L73" si="23">SUM(J64:J72)</f>
        <v>0</v>
      </c>
      <c r="K73" s="25"/>
      <c r="L73" s="19">
        <f t="shared" si="23"/>
        <v>0</v>
      </c>
    </row>
    <row r="74" spans="1:12" ht="15.75" customHeight="1">
      <c r="A74" s="29">
        <f>A58</f>
        <v>1</v>
      </c>
      <c r="B74" s="30">
        <f>B58</f>
        <v>4</v>
      </c>
      <c r="C74" s="57" t="s">
        <v>4</v>
      </c>
      <c r="D74" s="58"/>
      <c r="E74" s="31"/>
      <c r="F74" s="32">
        <f>F63+F73</f>
        <v>555</v>
      </c>
      <c r="G74" s="32">
        <f t="shared" ref="G74" si="24">G63+G73</f>
        <v>24.6</v>
      </c>
      <c r="H74" s="32">
        <f t="shared" ref="H74" si="25">H63+H73</f>
        <v>10.9</v>
      </c>
      <c r="I74" s="32">
        <f t="shared" ref="I74" si="26">I63+I73</f>
        <v>79.400000000000006</v>
      </c>
      <c r="J74" s="32">
        <f t="shared" ref="J74:L74" si="27">J63+J73</f>
        <v>514.1</v>
      </c>
      <c r="K74" s="32"/>
      <c r="L74" s="32">
        <f t="shared" si="27"/>
        <v>68.805000000000007</v>
      </c>
    </row>
    <row r="75" spans="1:12" ht="25.5">
      <c r="A75" s="20">
        <v>1</v>
      </c>
      <c r="B75" s="21">
        <v>5</v>
      </c>
      <c r="C75" s="22" t="s">
        <v>20</v>
      </c>
      <c r="D75" s="50" t="s">
        <v>21</v>
      </c>
      <c r="E75" s="38" t="s">
        <v>64</v>
      </c>
      <c r="F75" s="39">
        <v>270</v>
      </c>
      <c r="G75" s="39">
        <v>18</v>
      </c>
      <c r="H75" s="39">
        <v>11.1</v>
      </c>
      <c r="I75" s="39">
        <v>34.5</v>
      </c>
      <c r="J75" s="39">
        <v>309.8</v>
      </c>
      <c r="K75" s="40" t="s">
        <v>62</v>
      </c>
      <c r="L75" s="39">
        <v>37.57</v>
      </c>
    </row>
    <row r="76" spans="1:12" ht="15">
      <c r="A76" s="23"/>
      <c r="B76" s="15"/>
      <c r="C76" s="11"/>
      <c r="D76" s="51" t="s">
        <v>22</v>
      </c>
      <c r="E76" s="41" t="s">
        <v>65</v>
      </c>
      <c r="F76" s="42">
        <v>200</v>
      </c>
      <c r="G76" s="42">
        <v>3.9</v>
      </c>
      <c r="H76" s="42">
        <v>2.9</v>
      </c>
      <c r="I76" s="42">
        <v>11.2</v>
      </c>
      <c r="J76" s="42">
        <v>86</v>
      </c>
      <c r="K76" s="43" t="s">
        <v>63</v>
      </c>
      <c r="L76" s="42">
        <v>8.9</v>
      </c>
    </row>
    <row r="77" spans="1:12" ht="15">
      <c r="A77" s="23"/>
      <c r="B77" s="15"/>
      <c r="C77" s="11"/>
      <c r="D77" s="52" t="s">
        <v>30</v>
      </c>
      <c r="E77" s="41" t="s">
        <v>43</v>
      </c>
      <c r="F77" s="42">
        <v>30</v>
      </c>
      <c r="G77" s="42">
        <v>2.2999999999999998</v>
      </c>
      <c r="H77" s="42">
        <v>0.2</v>
      </c>
      <c r="I77" s="42">
        <v>14.8</v>
      </c>
      <c r="J77" s="42">
        <v>70.3</v>
      </c>
      <c r="K77" s="43" t="s">
        <v>48</v>
      </c>
      <c r="L77" s="42">
        <v>1.25</v>
      </c>
    </row>
    <row r="78" spans="1:12" ht="15">
      <c r="A78" s="23"/>
      <c r="B78" s="15"/>
      <c r="C78" s="11"/>
      <c r="D78" s="52" t="s">
        <v>31</v>
      </c>
      <c r="E78" s="41" t="s">
        <v>44</v>
      </c>
      <c r="F78" s="42">
        <v>20</v>
      </c>
      <c r="G78" s="42">
        <v>1.3</v>
      </c>
      <c r="H78" s="42">
        <v>0.2</v>
      </c>
      <c r="I78" s="42">
        <v>6.7</v>
      </c>
      <c r="J78" s="42">
        <v>34.200000000000003</v>
      </c>
      <c r="K78" s="43" t="s">
        <v>48</v>
      </c>
      <c r="L78" s="42">
        <v>0.82</v>
      </c>
    </row>
    <row r="79" spans="1:12" ht="15">
      <c r="A79" s="24"/>
      <c r="B79" s="17"/>
      <c r="C79" s="8"/>
      <c r="D79" s="18" t="s">
        <v>32</v>
      </c>
      <c r="E79" s="9"/>
      <c r="F79" s="19">
        <f>SUM(F75:F78)</f>
        <v>520</v>
      </c>
      <c r="G79" s="19">
        <f>SUM(G75:G78)</f>
        <v>25.5</v>
      </c>
      <c r="H79" s="19">
        <f>SUM(H75:H78)</f>
        <v>14.399999999999999</v>
      </c>
      <c r="I79" s="19">
        <f>SUM(I75:I78)</f>
        <v>67.2</v>
      </c>
      <c r="J79" s="19">
        <f>SUM(J75:J78)</f>
        <v>500.3</v>
      </c>
      <c r="K79" s="25"/>
      <c r="L79" s="19">
        <f>SUM(L75:L78)</f>
        <v>48.54</v>
      </c>
    </row>
    <row r="80" spans="1:12" ht="15">
      <c r="A80" s="26">
        <f>A75</f>
        <v>1</v>
      </c>
      <c r="B80" s="13">
        <f>B75</f>
        <v>5</v>
      </c>
      <c r="C80" s="10" t="s">
        <v>24</v>
      </c>
      <c r="D80" s="7" t="s">
        <v>25</v>
      </c>
      <c r="E80" s="41"/>
      <c r="F80" s="42"/>
      <c r="G80" s="42"/>
      <c r="H80" s="42"/>
      <c r="I80" s="42"/>
      <c r="J80" s="42"/>
      <c r="K80" s="43"/>
      <c r="L80" s="42"/>
    </row>
    <row r="81" spans="1:12" ht="15">
      <c r="A81" s="23"/>
      <c r="B81" s="15"/>
      <c r="C81" s="11"/>
      <c r="D81" s="7" t="s">
        <v>26</v>
      </c>
      <c r="E81" s="41"/>
      <c r="F81" s="42"/>
      <c r="G81" s="42"/>
      <c r="H81" s="42"/>
      <c r="I81" s="42"/>
      <c r="J81" s="42"/>
      <c r="K81" s="43"/>
      <c r="L81" s="42"/>
    </row>
    <row r="82" spans="1:12" ht="15">
      <c r="A82" s="23"/>
      <c r="B82" s="15"/>
      <c r="C82" s="11"/>
      <c r="D82" s="7" t="s">
        <v>27</v>
      </c>
      <c r="E82" s="41"/>
      <c r="F82" s="42"/>
      <c r="G82" s="42"/>
      <c r="H82" s="42"/>
      <c r="I82" s="42"/>
      <c r="J82" s="42"/>
      <c r="K82" s="43"/>
      <c r="L82" s="42"/>
    </row>
    <row r="83" spans="1:12" ht="15">
      <c r="A83" s="23"/>
      <c r="B83" s="15"/>
      <c r="C83" s="11"/>
      <c r="D83" s="7" t="s">
        <v>28</v>
      </c>
      <c r="E83" s="41"/>
      <c r="F83" s="42"/>
      <c r="G83" s="42"/>
      <c r="H83" s="42"/>
      <c r="I83" s="42"/>
      <c r="J83" s="42"/>
      <c r="K83" s="43"/>
      <c r="L83" s="42"/>
    </row>
    <row r="84" spans="1:12" ht="15">
      <c r="A84" s="23"/>
      <c r="B84" s="15"/>
      <c r="C84" s="11"/>
      <c r="D84" s="7" t="s">
        <v>29</v>
      </c>
      <c r="E84" s="41"/>
      <c r="F84" s="42"/>
      <c r="G84" s="42"/>
      <c r="H84" s="42"/>
      <c r="I84" s="42"/>
      <c r="J84" s="42"/>
      <c r="K84" s="43"/>
      <c r="L84" s="42"/>
    </row>
    <row r="85" spans="1:12" ht="15">
      <c r="A85" s="23"/>
      <c r="B85" s="15"/>
      <c r="C85" s="11"/>
      <c r="D85" s="7" t="s">
        <v>30</v>
      </c>
      <c r="E85" s="41"/>
      <c r="F85" s="42"/>
      <c r="G85" s="42"/>
      <c r="H85" s="42"/>
      <c r="I85" s="42"/>
      <c r="J85" s="42"/>
      <c r="K85" s="43"/>
      <c r="L85" s="42"/>
    </row>
    <row r="86" spans="1:12" ht="15">
      <c r="A86" s="23"/>
      <c r="B86" s="15"/>
      <c r="C86" s="11"/>
      <c r="D86" s="7" t="s">
        <v>31</v>
      </c>
      <c r="E86" s="41"/>
      <c r="F86" s="42"/>
      <c r="G86" s="42"/>
      <c r="H86" s="42"/>
      <c r="I86" s="42"/>
      <c r="J86" s="42"/>
      <c r="K86" s="43"/>
      <c r="L86" s="42"/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32</v>
      </c>
      <c r="E89" s="9"/>
      <c r="F89" s="19">
        <f>SUM(F80:F88)</f>
        <v>0</v>
      </c>
      <c r="G89" s="19">
        <f t="shared" ref="G89" si="28">SUM(G80:G88)</f>
        <v>0</v>
      </c>
      <c r="H89" s="19">
        <f t="shared" ref="H89" si="29">SUM(H80:H88)</f>
        <v>0</v>
      </c>
      <c r="I89" s="19">
        <f t="shared" ref="I89" si="30">SUM(I80:I88)</f>
        <v>0</v>
      </c>
      <c r="J89" s="19">
        <f t="shared" ref="J89:L89" si="31">SUM(J80:J88)</f>
        <v>0</v>
      </c>
      <c r="K89" s="25"/>
      <c r="L89" s="19">
        <f t="shared" si="31"/>
        <v>0</v>
      </c>
    </row>
    <row r="90" spans="1:12" ht="15.75" customHeight="1">
      <c r="A90" s="29">
        <f>A75</f>
        <v>1</v>
      </c>
      <c r="B90" s="30">
        <f>B75</f>
        <v>5</v>
      </c>
      <c r="C90" s="57" t="s">
        <v>4</v>
      </c>
      <c r="D90" s="58"/>
      <c r="E90" s="31"/>
      <c r="F90" s="32">
        <f>F79+F89</f>
        <v>520</v>
      </c>
      <c r="G90" s="32">
        <f t="shared" ref="G90" si="32">G79+G89</f>
        <v>25.5</v>
      </c>
      <c r="H90" s="32">
        <f t="shared" ref="H90" si="33">H79+H89</f>
        <v>14.399999999999999</v>
      </c>
      <c r="I90" s="32">
        <f t="shared" ref="I90" si="34">I79+I89</f>
        <v>67.2</v>
      </c>
      <c r="J90" s="32">
        <f t="shared" ref="J90:L90" si="35">J79+J89</f>
        <v>500.3</v>
      </c>
      <c r="K90" s="32"/>
      <c r="L90" s="32">
        <f t="shared" si="35"/>
        <v>48.54</v>
      </c>
    </row>
    <row r="91" spans="1:12" ht="15">
      <c r="A91" s="20">
        <v>2</v>
      </c>
      <c r="B91" s="21">
        <v>1</v>
      </c>
      <c r="C91" s="22" t="s">
        <v>20</v>
      </c>
      <c r="D91" s="50" t="s">
        <v>21</v>
      </c>
      <c r="E91" s="38" t="s">
        <v>67</v>
      </c>
      <c r="F91" s="39">
        <v>200</v>
      </c>
      <c r="G91" s="39">
        <v>8.3000000000000007</v>
      </c>
      <c r="H91" s="39">
        <v>10.1</v>
      </c>
      <c r="I91" s="39">
        <v>37.6</v>
      </c>
      <c r="J91" s="39">
        <v>274.89999999999998</v>
      </c>
      <c r="K91" s="40" t="s">
        <v>66</v>
      </c>
      <c r="L91" s="39">
        <v>19.010000000000002</v>
      </c>
    </row>
    <row r="92" spans="1:12" ht="15">
      <c r="A92" s="23"/>
      <c r="B92" s="15"/>
      <c r="C92" s="11"/>
      <c r="D92" s="51" t="s">
        <v>22</v>
      </c>
      <c r="E92" s="41" t="s">
        <v>51</v>
      </c>
      <c r="F92" s="42">
        <v>200</v>
      </c>
      <c r="G92" s="42">
        <v>4.7</v>
      </c>
      <c r="H92" s="42">
        <v>3.5</v>
      </c>
      <c r="I92" s="42">
        <v>12.5</v>
      </c>
      <c r="J92" s="42">
        <v>100.4</v>
      </c>
      <c r="K92" s="43" t="s">
        <v>54</v>
      </c>
      <c r="L92" s="42">
        <v>11.26</v>
      </c>
    </row>
    <row r="93" spans="1:12" ht="15">
      <c r="A93" s="23"/>
      <c r="B93" s="15"/>
      <c r="C93" s="11"/>
      <c r="D93" s="52" t="s">
        <v>23</v>
      </c>
      <c r="E93" s="41" t="s">
        <v>42</v>
      </c>
      <c r="F93" s="42">
        <v>140</v>
      </c>
      <c r="G93" s="42">
        <v>1.1000000000000001</v>
      </c>
      <c r="H93" s="42">
        <v>0.3</v>
      </c>
      <c r="I93" s="42">
        <v>10.5</v>
      </c>
      <c r="J93" s="42">
        <v>49</v>
      </c>
      <c r="K93" s="43" t="s">
        <v>48</v>
      </c>
      <c r="L93" s="42">
        <v>25.2</v>
      </c>
    </row>
    <row r="94" spans="1:12" ht="15">
      <c r="A94" s="23"/>
      <c r="B94" s="15"/>
      <c r="C94" s="11"/>
      <c r="D94" s="52" t="s">
        <v>30</v>
      </c>
      <c r="E94" s="41" t="s">
        <v>43</v>
      </c>
      <c r="F94" s="42">
        <v>45</v>
      </c>
      <c r="G94" s="42">
        <v>3.4</v>
      </c>
      <c r="H94" s="42">
        <v>0.4</v>
      </c>
      <c r="I94" s="42">
        <v>22.1</v>
      </c>
      <c r="J94" s="42">
        <v>105.5</v>
      </c>
      <c r="K94" s="43" t="s">
        <v>48</v>
      </c>
      <c r="L94" s="42">
        <v>1.85</v>
      </c>
    </row>
    <row r="95" spans="1:12" ht="15">
      <c r="A95" s="23"/>
      <c r="B95" s="15"/>
      <c r="C95" s="11"/>
      <c r="D95" s="52" t="s">
        <v>31</v>
      </c>
      <c r="E95" s="41" t="s">
        <v>44</v>
      </c>
      <c r="F95" s="42">
        <v>25</v>
      </c>
      <c r="G95" s="42">
        <v>1.7</v>
      </c>
      <c r="H95" s="42">
        <v>0.3</v>
      </c>
      <c r="I95" s="42">
        <v>8.4</v>
      </c>
      <c r="J95" s="42">
        <v>42.7</v>
      </c>
      <c r="K95" s="43" t="s">
        <v>48</v>
      </c>
      <c r="L95" s="42">
        <v>1.0249999999999999</v>
      </c>
    </row>
    <row r="96" spans="1:12" ht="15">
      <c r="A96" s="24"/>
      <c r="B96" s="17"/>
      <c r="C96" s="8"/>
      <c r="D96" s="18" t="s">
        <v>32</v>
      </c>
      <c r="E96" s="9"/>
      <c r="F96" s="19">
        <f>SUM(F91:F95)</f>
        <v>610</v>
      </c>
      <c r="G96" s="19">
        <f>SUM(G91:G95)</f>
        <v>19.2</v>
      </c>
      <c r="H96" s="19">
        <f>SUM(H91:H95)</f>
        <v>14.600000000000001</v>
      </c>
      <c r="I96" s="19">
        <f>SUM(I91:I95)</f>
        <v>91.100000000000009</v>
      </c>
      <c r="J96" s="19">
        <f>SUM(J91:J95)</f>
        <v>572.5</v>
      </c>
      <c r="K96" s="25"/>
      <c r="L96" s="19">
        <f>SUM(L91:L95)</f>
        <v>58.344999999999999</v>
      </c>
    </row>
    <row r="97" spans="1:12" ht="15">
      <c r="A97" s="26">
        <f>A91</f>
        <v>2</v>
      </c>
      <c r="B97" s="13">
        <f>B91</f>
        <v>1</v>
      </c>
      <c r="C97" s="10" t="s">
        <v>24</v>
      </c>
      <c r="D97" s="7" t="s">
        <v>25</v>
      </c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7" t="s">
        <v>26</v>
      </c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3"/>
      <c r="B99" s="15"/>
      <c r="C99" s="11"/>
      <c r="D99" s="7" t="s">
        <v>27</v>
      </c>
      <c r="E99" s="41"/>
      <c r="F99" s="42"/>
      <c r="G99" s="42"/>
      <c r="H99" s="42"/>
      <c r="I99" s="42"/>
      <c r="J99" s="42"/>
      <c r="K99" s="43"/>
      <c r="L99" s="42"/>
    </row>
    <row r="100" spans="1:12" ht="15">
      <c r="A100" s="23"/>
      <c r="B100" s="15"/>
      <c r="C100" s="11"/>
      <c r="D100" s="7" t="s">
        <v>28</v>
      </c>
      <c r="E100" s="41"/>
      <c r="F100" s="42"/>
      <c r="G100" s="42"/>
      <c r="H100" s="42"/>
      <c r="I100" s="42"/>
      <c r="J100" s="42"/>
      <c r="K100" s="43"/>
      <c r="L100" s="42"/>
    </row>
    <row r="101" spans="1:12" ht="15">
      <c r="A101" s="23"/>
      <c r="B101" s="15"/>
      <c r="C101" s="11"/>
      <c r="D101" s="7" t="s">
        <v>29</v>
      </c>
      <c r="E101" s="41"/>
      <c r="F101" s="42"/>
      <c r="G101" s="42"/>
      <c r="H101" s="42"/>
      <c r="I101" s="42"/>
      <c r="J101" s="42"/>
      <c r="K101" s="43"/>
      <c r="L101" s="42"/>
    </row>
    <row r="102" spans="1:12" ht="15">
      <c r="A102" s="23"/>
      <c r="B102" s="15"/>
      <c r="C102" s="11"/>
      <c r="D102" s="7" t="s">
        <v>30</v>
      </c>
      <c r="E102" s="41"/>
      <c r="F102" s="42"/>
      <c r="G102" s="42"/>
      <c r="H102" s="42"/>
      <c r="I102" s="42"/>
      <c r="J102" s="42"/>
      <c r="K102" s="43"/>
      <c r="L102" s="42"/>
    </row>
    <row r="103" spans="1:12" ht="15">
      <c r="A103" s="23"/>
      <c r="B103" s="15"/>
      <c r="C103" s="11"/>
      <c r="D103" s="7" t="s">
        <v>31</v>
      </c>
      <c r="E103" s="41"/>
      <c r="F103" s="42"/>
      <c r="G103" s="42"/>
      <c r="H103" s="42"/>
      <c r="I103" s="42"/>
      <c r="J103" s="42"/>
      <c r="K103" s="43"/>
      <c r="L103" s="42"/>
    </row>
    <row r="104" spans="1:12" ht="15">
      <c r="A104" s="23"/>
      <c r="B104" s="15"/>
      <c r="C104" s="11"/>
      <c r="D104" s="6"/>
      <c r="E104" s="41"/>
      <c r="F104" s="42"/>
      <c r="G104" s="42"/>
      <c r="H104" s="42"/>
      <c r="I104" s="42"/>
      <c r="J104" s="42"/>
      <c r="K104" s="43"/>
      <c r="L104" s="42"/>
    </row>
    <row r="105" spans="1:12" ht="15">
      <c r="A105" s="23"/>
      <c r="B105" s="15"/>
      <c r="C105" s="11"/>
      <c r="D105" s="6"/>
      <c r="E105" s="41"/>
      <c r="F105" s="42"/>
      <c r="G105" s="42"/>
      <c r="H105" s="42"/>
      <c r="I105" s="42"/>
      <c r="J105" s="42"/>
      <c r="K105" s="43"/>
      <c r="L105" s="42"/>
    </row>
    <row r="106" spans="1:12" ht="15">
      <c r="A106" s="24"/>
      <c r="B106" s="17"/>
      <c r="C106" s="8"/>
      <c r="D106" s="18" t="s">
        <v>32</v>
      </c>
      <c r="E106" s="9"/>
      <c r="F106" s="19">
        <f>SUM(F97:F105)</f>
        <v>0</v>
      </c>
      <c r="G106" s="19">
        <f t="shared" ref="G106:J106" si="36">SUM(G97:G105)</f>
        <v>0</v>
      </c>
      <c r="H106" s="19">
        <f t="shared" si="36"/>
        <v>0</v>
      </c>
      <c r="I106" s="19">
        <f t="shared" si="36"/>
        <v>0</v>
      </c>
      <c r="J106" s="19">
        <f t="shared" si="36"/>
        <v>0</v>
      </c>
      <c r="K106" s="25"/>
      <c r="L106" s="19">
        <f t="shared" ref="L106" si="37">SUM(L97:L105)</f>
        <v>0</v>
      </c>
    </row>
    <row r="107" spans="1:12" ht="15">
      <c r="A107" s="29">
        <f>A91</f>
        <v>2</v>
      </c>
      <c r="B107" s="30">
        <f>B91</f>
        <v>1</v>
      </c>
      <c r="C107" s="57" t="s">
        <v>4</v>
      </c>
      <c r="D107" s="58"/>
      <c r="E107" s="31"/>
      <c r="F107" s="32">
        <f>F96+F106</f>
        <v>610</v>
      </c>
      <c r="G107" s="32">
        <f t="shared" ref="G107" si="38">G96+G106</f>
        <v>19.2</v>
      </c>
      <c r="H107" s="32">
        <f t="shared" ref="H107" si="39">H96+H106</f>
        <v>14.600000000000001</v>
      </c>
      <c r="I107" s="32">
        <f t="shared" ref="I107" si="40">I96+I106</f>
        <v>91.100000000000009</v>
      </c>
      <c r="J107" s="32">
        <f t="shared" ref="J107:L107" si="41">J96+J106</f>
        <v>572.5</v>
      </c>
      <c r="K107" s="32"/>
      <c r="L107" s="32">
        <f t="shared" si="41"/>
        <v>58.344999999999999</v>
      </c>
    </row>
    <row r="108" spans="1:12" ht="15">
      <c r="A108" s="14">
        <v>2</v>
      </c>
      <c r="B108" s="15">
        <v>2</v>
      </c>
      <c r="C108" s="22" t="s">
        <v>20</v>
      </c>
      <c r="D108" s="50" t="s">
        <v>25</v>
      </c>
      <c r="E108" s="38" t="s">
        <v>71</v>
      </c>
      <c r="F108" s="39">
        <v>60</v>
      </c>
      <c r="G108" s="39">
        <v>0.7</v>
      </c>
      <c r="H108" s="39">
        <v>0.1</v>
      </c>
      <c r="I108" s="39">
        <v>2.2999999999999998</v>
      </c>
      <c r="J108" s="39">
        <v>12.8</v>
      </c>
      <c r="K108" s="40" t="s">
        <v>68</v>
      </c>
      <c r="L108" s="39">
        <v>12</v>
      </c>
    </row>
    <row r="109" spans="1:12" ht="25.5">
      <c r="A109" s="14"/>
      <c r="B109" s="15"/>
      <c r="C109" s="11"/>
      <c r="D109" s="51" t="s">
        <v>21</v>
      </c>
      <c r="E109" s="41" t="s">
        <v>72</v>
      </c>
      <c r="F109" s="42">
        <v>250</v>
      </c>
      <c r="G109" s="42">
        <v>18.7</v>
      </c>
      <c r="H109" s="42">
        <v>19.399999999999999</v>
      </c>
      <c r="I109" s="42">
        <v>38.799999999999997</v>
      </c>
      <c r="J109" s="42">
        <v>403.8</v>
      </c>
      <c r="K109" s="43" t="s">
        <v>69</v>
      </c>
      <c r="L109" s="42">
        <v>46.45</v>
      </c>
    </row>
    <row r="110" spans="1:12" ht="15">
      <c r="A110" s="14"/>
      <c r="B110" s="15"/>
      <c r="C110" s="11"/>
      <c r="D110" s="52" t="s">
        <v>22</v>
      </c>
      <c r="E110" s="41" t="s">
        <v>73</v>
      </c>
      <c r="F110" s="42">
        <v>200</v>
      </c>
      <c r="G110" s="42">
        <v>0.2</v>
      </c>
      <c r="H110" s="42">
        <v>0.1</v>
      </c>
      <c r="I110" s="42">
        <v>6.6</v>
      </c>
      <c r="J110" s="42">
        <v>27.9</v>
      </c>
      <c r="K110" s="43" t="s">
        <v>70</v>
      </c>
      <c r="L110" s="42">
        <v>1.85</v>
      </c>
    </row>
    <row r="111" spans="1:12" ht="15">
      <c r="A111" s="14"/>
      <c r="B111" s="15"/>
      <c r="C111" s="11"/>
      <c r="D111" s="52" t="s">
        <v>30</v>
      </c>
      <c r="E111" s="41" t="s">
        <v>43</v>
      </c>
      <c r="F111" s="42">
        <v>45</v>
      </c>
      <c r="G111" s="42">
        <v>3.4</v>
      </c>
      <c r="H111" s="42">
        <v>0.4</v>
      </c>
      <c r="I111" s="42">
        <v>22.1</v>
      </c>
      <c r="J111" s="42">
        <v>105.5</v>
      </c>
      <c r="K111" s="43" t="s">
        <v>48</v>
      </c>
      <c r="L111" s="42">
        <v>1.85</v>
      </c>
    </row>
    <row r="112" spans="1:12" ht="15">
      <c r="A112" s="14"/>
      <c r="B112" s="15"/>
      <c r="C112" s="11"/>
      <c r="D112" s="52" t="s">
        <v>31</v>
      </c>
      <c r="E112" s="41" t="s">
        <v>44</v>
      </c>
      <c r="F112" s="42">
        <v>25</v>
      </c>
      <c r="G112" s="42">
        <v>1.7</v>
      </c>
      <c r="H112" s="42">
        <v>0.3</v>
      </c>
      <c r="I112" s="42">
        <v>8.4</v>
      </c>
      <c r="J112" s="42">
        <v>42.7</v>
      </c>
      <c r="K112" s="43" t="s">
        <v>48</v>
      </c>
      <c r="L112" s="42">
        <v>1.0249999999999999</v>
      </c>
    </row>
    <row r="113" spans="1:12" ht="15">
      <c r="A113" s="16"/>
      <c r="B113" s="17"/>
      <c r="C113" s="8"/>
      <c r="D113" s="18" t="s">
        <v>32</v>
      </c>
      <c r="E113" s="9"/>
      <c r="F113" s="19">
        <f>SUM(F108:F112)</f>
        <v>580</v>
      </c>
      <c r="G113" s="19">
        <f>SUM(G108:G112)</f>
        <v>24.699999999999996</v>
      </c>
      <c r="H113" s="19">
        <f>SUM(H108:H112)</f>
        <v>20.3</v>
      </c>
      <c r="I113" s="19">
        <f>SUM(I108:I112)</f>
        <v>78.2</v>
      </c>
      <c r="J113" s="19">
        <f>SUM(J108:J112)</f>
        <v>592.70000000000005</v>
      </c>
      <c r="K113" s="25"/>
      <c r="L113" s="19">
        <f>SUM(L108:L112)</f>
        <v>63.175000000000004</v>
      </c>
    </row>
    <row r="114" spans="1:12" ht="15">
      <c r="A114" s="13">
        <f>A108</f>
        <v>2</v>
      </c>
      <c r="B114" s="13">
        <f>B108</f>
        <v>2</v>
      </c>
      <c r="C114" s="10" t="s">
        <v>24</v>
      </c>
      <c r="D114" s="7" t="s">
        <v>25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>
      <c r="A115" s="14"/>
      <c r="B115" s="15"/>
      <c r="C115" s="11"/>
      <c r="D115" s="7" t="s">
        <v>26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14"/>
      <c r="B116" s="15"/>
      <c r="C116" s="11"/>
      <c r="D116" s="7" t="s">
        <v>27</v>
      </c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14"/>
      <c r="B117" s="15"/>
      <c r="C117" s="11"/>
      <c r="D117" s="7" t="s">
        <v>28</v>
      </c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14"/>
      <c r="B118" s="15"/>
      <c r="C118" s="11"/>
      <c r="D118" s="7" t="s">
        <v>29</v>
      </c>
      <c r="E118" s="41"/>
      <c r="F118" s="42"/>
      <c r="G118" s="42"/>
      <c r="H118" s="42"/>
      <c r="I118" s="42"/>
      <c r="J118" s="42"/>
      <c r="K118" s="43"/>
      <c r="L118" s="42"/>
    </row>
    <row r="119" spans="1:12" ht="15">
      <c r="A119" s="14"/>
      <c r="B119" s="15"/>
      <c r="C119" s="11"/>
      <c r="D119" s="7" t="s">
        <v>30</v>
      </c>
      <c r="E119" s="41"/>
      <c r="F119" s="42"/>
      <c r="G119" s="42"/>
      <c r="H119" s="42"/>
      <c r="I119" s="42"/>
      <c r="J119" s="42"/>
      <c r="K119" s="43"/>
      <c r="L119" s="42"/>
    </row>
    <row r="120" spans="1:12" ht="15">
      <c r="A120" s="14"/>
      <c r="B120" s="15"/>
      <c r="C120" s="11"/>
      <c r="D120" s="7" t="s">
        <v>31</v>
      </c>
      <c r="E120" s="41"/>
      <c r="F120" s="42"/>
      <c r="G120" s="42"/>
      <c r="H120" s="42"/>
      <c r="I120" s="42"/>
      <c r="J120" s="42"/>
      <c r="K120" s="43"/>
      <c r="L120" s="42"/>
    </row>
    <row r="121" spans="1:12" ht="1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>
      <c r="A122" s="14"/>
      <c r="B122" s="15"/>
      <c r="C122" s="11"/>
      <c r="D122" s="6"/>
      <c r="E122" s="41"/>
      <c r="F122" s="42"/>
      <c r="G122" s="42"/>
      <c r="H122" s="42"/>
      <c r="I122" s="42"/>
      <c r="J122" s="42"/>
      <c r="K122" s="43"/>
      <c r="L122" s="42"/>
    </row>
    <row r="123" spans="1:12" ht="15">
      <c r="A123" s="16"/>
      <c r="B123" s="17"/>
      <c r="C123" s="8"/>
      <c r="D123" s="18" t="s">
        <v>32</v>
      </c>
      <c r="E123" s="9"/>
      <c r="F123" s="19">
        <f>SUM(F114:F122)</f>
        <v>0</v>
      </c>
      <c r="G123" s="19">
        <f t="shared" ref="G123:J123" si="42">SUM(G114:G122)</f>
        <v>0</v>
      </c>
      <c r="H123" s="19">
        <f t="shared" si="42"/>
        <v>0</v>
      </c>
      <c r="I123" s="19">
        <f t="shared" si="42"/>
        <v>0</v>
      </c>
      <c r="J123" s="19">
        <f t="shared" si="42"/>
        <v>0</v>
      </c>
      <c r="K123" s="25"/>
      <c r="L123" s="19">
        <f t="shared" ref="L123" si="43">SUM(L114:L122)</f>
        <v>0</v>
      </c>
    </row>
    <row r="124" spans="1:12" ht="15">
      <c r="A124" s="33">
        <f>A108</f>
        <v>2</v>
      </c>
      <c r="B124" s="33">
        <f>B108</f>
        <v>2</v>
      </c>
      <c r="C124" s="57" t="s">
        <v>4</v>
      </c>
      <c r="D124" s="58"/>
      <c r="E124" s="31"/>
      <c r="F124" s="32">
        <f>F113+F123</f>
        <v>580</v>
      </c>
      <c r="G124" s="32">
        <f t="shared" ref="G124" si="44">G113+G123</f>
        <v>24.699999999999996</v>
      </c>
      <c r="H124" s="32">
        <f t="shared" ref="H124" si="45">H113+H123</f>
        <v>20.3</v>
      </c>
      <c r="I124" s="32">
        <f t="shared" ref="I124" si="46">I113+I123</f>
        <v>78.2</v>
      </c>
      <c r="J124" s="32">
        <f t="shared" ref="J124:L124" si="47">J113+J123</f>
        <v>592.70000000000005</v>
      </c>
      <c r="K124" s="32"/>
      <c r="L124" s="32">
        <f t="shared" si="47"/>
        <v>63.175000000000004</v>
      </c>
    </row>
    <row r="125" spans="1:12" ht="15">
      <c r="A125" s="20">
        <v>2</v>
      </c>
      <c r="B125" s="21">
        <v>3</v>
      </c>
      <c r="C125" s="22" t="s">
        <v>20</v>
      </c>
      <c r="D125" s="50" t="s">
        <v>21</v>
      </c>
      <c r="E125" s="38" t="s">
        <v>75</v>
      </c>
      <c r="F125" s="39">
        <v>200</v>
      </c>
      <c r="G125" s="39">
        <v>7.1</v>
      </c>
      <c r="H125" s="39">
        <v>5.8</v>
      </c>
      <c r="I125" s="39">
        <v>26.7</v>
      </c>
      <c r="J125" s="39">
        <v>187.3</v>
      </c>
      <c r="K125" s="40" t="s">
        <v>74</v>
      </c>
      <c r="L125" s="39">
        <v>13.9</v>
      </c>
    </row>
    <row r="126" spans="1:12" ht="15">
      <c r="A126" s="23"/>
      <c r="B126" s="15"/>
      <c r="C126" s="11"/>
      <c r="D126" s="51" t="s">
        <v>38</v>
      </c>
      <c r="E126" s="41" t="s">
        <v>39</v>
      </c>
      <c r="F126" s="42">
        <v>15</v>
      </c>
      <c r="G126" s="42">
        <v>3.5</v>
      </c>
      <c r="H126" s="42">
        <v>4.4000000000000004</v>
      </c>
      <c r="I126" s="42">
        <v>0</v>
      </c>
      <c r="J126" s="42">
        <v>53.7</v>
      </c>
      <c r="K126" s="43" t="s">
        <v>45</v>
      </c>
      <c r="L126" s="42">
        <v>11.25</v>
      </c>
    </row>
    <row r="127" spans="1:12" ht="15">
      <c r="A127" s="23"/>
      <c r="B127" s="15"/>
      <c r="C127" s="11"/>
      <c r="D127" s="52" t="s">
        <v>22</v>
      </c>
      <c r="E127" s="41" t="s">
        <v>65</v>
      </c>
      <c r="F127" s="42">
        <v>200</v>
      </c>
      <c r="G127" s="42">
        <v>3.9</v>
      </c>
      <c r="H127" s="42">
        <v>2.9</v>
      </c>
      <c r="I127" s="42">
        <v>11.2</v>
      </c>
      <c r="J127" s="42">
        <v>86</v>
      </c>
      <c r="K127" s="43" t="s">
        <v>63</v>
      </c>
      <c r="L127" s="42">
        <v>8.9</v>
      </c>
    </row>
    <row r="128" spans="1:12" ht="15.75" customHeight="1">
      <c r="A128" s="23"/>
      <c r="B128" s="15"/>
      <c r="C128" s="11"/>
      <c r="D128" s="52" t="s">
        <v>23</v>
      </c>
      <c r="E128" s="41" t="s">
        <v>59</v>
      </c>
      <c r="F128" s="42">
        <v>120</v>
      </c>
      <c r="G128" s="42">
        <v>0.5</v>
      </c>
      <c r="H128" s="42">
        <v>0.5</v>
      </c>
      <c r="I128" s="42">
        <v>11.8</v>
      </c>
      <c r="J128" s="42">
        <v>53.3</v>
      </c>
      <c r="K128" s="43" t="s">
        <v>48</v>
      </c>
      <c r="L128" s="42">
        <v>14.4</v>
      </c>
    </row>
    <row r="129" spans="1:12" ht="15">
      <c r="A129" s="23"/>
      <c r="B129" s="15"/>
      <c r="C129" s="11"/>
      <c r="D129" s="52" t="s">
        <v>30</v>
      </c>
      <c r="E129" s="41" t="s">
        <v>43</v>
      </c>
      <c r="F129" s="42">
        <v>45</v>
      </c>
      <c r="G129" s="42">
        <v>3.4</v>
      </c>
      <c r="H129" s="42">
        <v>0.4</v>
      </c>
      <c r="I129" s="42">
        <v>22.1</v>
      </c>
      <c r="J129" s="42">
        <v>105.5</v>
      </c>
      <c r="K129" s="43" t="s">
        <v>48</v>
      </c>
      <c r="L129" s="42">
        <v>1.85</v>
      </c>
    </row>
    <row r="130" spans="1:12" ht="15">
      <c r="A130" s="23"/>
      <c r="B130" s="15"/>
      <c r="C130" s="11"/>
      <c r="D130" s="51" t="s">
        <v>31</v>
      </c>
      <c r="E130" s="41" t="s">
        <v>44</v>
      </c>
      <c r="F130" s="42">
        <v>25</v>
      </c>
      <c r="G130" s="42">
        <v>1.7</v>
      </c>
      <c r="H130" s="42">
        <v>0.3</v>
      </c>
      <c r="I130" s="42">
        <v>8.4</v>
      </c>
      <c r="J130" s="42">
        <v>42.7</v>
      </c>
      <c r="K130" s="43" t="s">
        <v>48</v>
      </c>
      <c r="L130" s="42">
        <v>1.0249999999999999</v>
      </c>
    </row>
    <row r="131" spans="1:12" ht="15">
      <c r="A131" s="24"/>
      <c r="B131" s="17"/>
      <c r="C131" s="8"/>
      <c r="D131" s="18" t="s">
        <v>32</v>
      </c>
      <c r="E131" s="9"/>
      <c r="F131" s="19">
        <f>SUM(F125:F130)</f>
        <v>605</v>
      </c>
      <c r="G131" s="19">
        <f>SUM(G125:G130)</f>
        <v>20.099999999999998</v>
      </c>
      <c r="H131" s="19">
        <f>SUM(H125:H130)</f>
        <v>14.3</v>
      </c>
      <c r="I131" s="19">
        <f>SUM(I125:I130)</f>
        <v>80.200000000000017</v>
      </c>
      <c r="J131" s="19">
        <f>SUM(J125:J130)</f>
        <v>528.5</v>
      </c>
      <c r="K131" s="25"/>
      <c r="L131" s="19">
        <f>SUM(L125:L130)</f>
        <v>51.324999999999996</v>
      </c>
    </row>
    <row r="132" spans="1:12" ht="15">
      <c r="A132" s="26">
        <f>A125</f>
        <v>2</v>
      </c>
      <c r="B132" s="13">
        <f>B125</f>
        <v>3</v>
      </c>
      <c r="C132" s="10" t="s">
        <v>24</v>
      </c>
      <c r="D132" s="7" t="s">
        <v>25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>
      <c r="A133" s="23"/>
      <c r="B133" s="15"/>
      <c r="C133" s="11"/>
      <c r="D133" s="7" t="s">
        <v>26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>
      <c r="A134" s="23"/>
      <c r="B134" s="15"/>
      <c r="C134" s="11"/>
      <c r="D134" s="7" t="s">
        <v>27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23"/>
      <c r="B135" s="15"/>
      <c r="C135" s="11"/>
      <c r="D135" s="7" t="s">
        <v>28</v>
      </c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23"/>
      <c r="B136" s="15"/>
      <c r="C136" s="11"/>
      <c r="D136" s="7" t="s">
        <v>29</v>
      </c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23"/>
      <c r="B137" s="15"/>
      <c r="C137" s="11"/>
      <c r="D137" s="7" t="s">
        <v>30</v>
      </c>
      <c r="E137" s="41"/>
      <c r="F137" s="42"/>
      <c r="G137" s="42"/>
      <c r="H137" s="42"/>
      <c r="I137" s="42"/>
      <c r="J137" s="42"/>
      <c r="K137" s="43"/>
      <c r="L137" s="42"/>
    </row>
    <row r="138" spans="1:12" ht="15">
      <c r="A138" s="23"/>
      <c r="B138" s="15"/>
      <c r="C138" s="11"/>
      <c r="D138" s="7" t="s">
        <v>31</v>
      </c>
      <c r="E138" s="41"/>
      <c r="F138" s="42"/>
      <c r="G138" s="42"/>
      <c r="H138" s="42"/>
      <c r="I138" s="42"/>
      <c r="J138" s="42"/>
      <c r="K138" s="43"/>
      <c r="L138" s="42"/>
    </row>
    <row r="139" spans="1:12" ht="15">
      <c r="A139" s="23"/>
      <c r="B139" s="15"/>
      <c r="C139" s="11"/>
      <c r="D139" s="6"/>
      <c r="E139" s="41"/>
      <c r="F139" s="42"/>
      <c r="G139" s="42"/>
      <c r="H139" s="42"/>
      <c r="I139" s="42"/>
      <c r="J139" s="42"/>
      <c r="K139" s="43"/>
      <c r="L139" s="42"/>
    </row>
    <row r="140" spans="1:12" ht="1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>
      <c r="A141" s="24"/>
      <c r="B141" s="17"/>
      <c r="C141" s="8"/>
      <c r="D141" s="18" t="s">
        <v>32</v>
      </c>
      <c r="E141" s="9"/>
      <c r="F141" s="19">
        <f>SUM(F132:F140)</f>
        <v>0</v>
      </c>
      <c r="G141" s="19">
        <f t="shared" ref="G141:J141" si="48">SUM(G132:G140)</f>
        <v>0</v>
      </c>
      <c r="H141" s="19">
        <f t="shared" si="48"/>
        <v>0</v>
      </c>
      <c r="I141" s="19">
        <f t="shared" si="48"/>
        <v>0</v>
      </c>
      <c r="J141" s="19">
        <f t="shared" si="48"/>
        <v>0</v>
      </c>
      <c r="K141" s="25"/>
      <c r="L141" s="19">
        <f t="shared" ref="L141" si="49">SUM(L132:L140)</f>
        <v>0</v>
      </c>
    </row>
    <row r="142" spans="1:12" ht="15">
      <c r="A142" s="29">
        <f>A125</f>
        <v>2</v>
      </c>
      <c r="B142" s="30">
        <f>B125</f>
        <v>3</v>
      </c>
      <c r="C142" s="57" t="s">
        <v>4</v>
      </c>
      <c r="D142" s="58"/>
      <c r="E142" s="31"/>
      <c r="F142" s="32">
        <f>F131+F141</f>
        <v>605</v>
      </c>
      <c r="G142" s="32">
        <f t="shared" ref="G142" si="50">G131+G141</f>
        <v>20.099999999999998</v>
      </c>
      <c r="H142" s="32">
        <f t="shared" ref="H142" si="51">H131+H141</f>
        <v>14.3</v>
      </c>
      <c r="I142" s="32">
        <f t="shared" ref="I142" si="52">I131+I141</f>
        <v>80.200000000000017</v>
      </c>
      <c r="J142" s="32">
        <f t="shared" ref="J142:L142" si="53">J131+J141</f>
        <v>528.5</v>
      </c>
      <c r="K142" s="32"/>
      <c r="L142" s="32">
        <f t="shared" si="53"/>
        <v>51.324999999999996</v>
      </c>
    </row>
    <row r="143" spans="1:12" ht="15">
      <c r="A143" s="20">
        <v>2</v>
      </c>
      <c r="B143" s="21">
        <v>4</v>
      </c>
      <c r="C143" s="22" t="s">
        <v>20</v>
      </c>
      <c r="D143" s="50" t="s">
        <v>21</v>
      </c>
      <c r="E143" s="38" t="s">
        <v>57</v>
      </c>
      <c r="F143" s="39">
        <v>170</v>
      </c>
      <c r="G143" s="39">
        <v>13.299999999999999</v>
      </c>
      <c r="H143" s="39">
        <v>18</v>
      </c>
      <c r="I143" s="39">
        <v>4.4000000000000004</v>
      </c>
      <c r="J143" s="39">
        <v>232.9</v>
      </c>
      <c r="K143" s="40" t="s">
        <v>55</v>
      </c>
      <c r="L143" s="39">
        <v>22.3</v>
      </c>
    </row>
    <row r="144" spans="1:12" ht="15">
      <c r="A144" s="23"/>
      <c r="B144" s="15"/>
      <c r="C144" s="11"/>
      <c r="D144" s="51" t="s">
        <v>23</v>
      </c>
      <c r="E144" s="41" t="s">
        <v>42</v>
      </c>
      <c r="F144" s="42">
        <v>140</v>
      </c>
      <c r="G144" s="42">
        <v>1.1000000000000001</v>
      </c>
      <c r="H144" s="42">
        <v>0.3</v>
      </c>
      <c r="I144" s="42">
        <v>10.5</v>
      </c>
      <c r="J144" s="42">
        <v>49</v>
      </c>
      <c r="K144" s="43" t="s">
        <v>48</v>
      </c>
      <c r="L144" s="42">
        <v>25.2</v>
      </c>
    </row>
    <row r="145" spans="1:12" ht="15">
      <c r="A145" s="23"/>
      <c r="B145" s="15"/>
      <c r="C145" s="11"/>
      <c r="D145" s="52" t="s">
        <v>22</v>
      </c>
      <c r="E145" s="41" t="s">
        <v>41</v>
      </c>
      <c r="F145" s="42">
        <v>200</v>
      </c>
      <c r="G145" s="42">
        <v>0.2</v>
      </c>
      <c r="H145" s="42">
        <v>0</v>
      </c>
      <c r="I145" s="42">
        <v>6.4</v>
      </c>
      <c r="J145" s="42">
        <v>26.8</v>
      </c>
      <c r="K145" s="43" t="s">
        <v>47</v>
      </c>
      <c r="L145" s="42">
        <v>0.63</v>
      </c>
    </row>
    <row r="146" spans="1:12" ht="15">
      <c r="A146" s="23"/>
      <c r="B146" s="15"/>
      <c r="C146" s="11"/>
      <c r="D146" s="52" t="s">
        <v>30</v>
      </c>
      <c r="E146" s="41" t="s">
        <v>43</v>
      </c>
      <c r="F146" s="42">
        <v>60</v>
      </c>
      <c r="G146" s="42">
        <v>4.5999999999999996</v>
      </c>
      <c r="H146" s="42">
        <v>0.5</v>
      </c>
      <c r="I146" s="42">
        <v>29.5</v>
      </c>
      <c r="J146" s="42">
        <v>140.6</v>
      </c>
      <c r="K146" s="43" t="s">
        <v>48</v>
      </c>
      <c r="L146" s="42">
        <v>2.46</v>
      </c>
    </row>
    <row r="147" spans="1:12" ht="15">
      <c r="A147" s="23"/>
      <c r="B147" s="15"/>
      <c r="C147" s="11"/>
      <c r="D147" s="52" t="s">
        <v>31</v>
      </c>
      <c r="E147" s="41" t="s">
        <v>44</v>
      </c>
      <c r="F147" s="42">
        <v>30</v>
      </c>
      <c r="G147" s="42">
        <v>2</v>
      </c>
      <c r="H147" s="42">
        <v>0.4</v>
      </c>
      <c r="I147" s="42">
        <v>10</v>
      </c>
      <c r="J147" s="42">
        <v>51.2</v>
      </c>
      <c r="K147" s="43" t="s">
        <v>48</v>
      </c>
      <c r="L147" s="42">
        <v>1.23</v>
      </c>
    </row>
    <row r="148" spans="1:12" ht="15">
      <c r="A148" s="24"/>
      <c r="B148" s="17"/>
      <c r="C148" s="8"/>
      <c r="D148" s="18" t="s">
        <v>32</v>
      </c>
      <c r="E148" s="9"/>
      <c r="F148" s="19">
        <f>SUM(F143:F147)</f>
        <v>600</v>
      </c>
      <c r="G148" s="19">
        <f>SUM(G143:G147)</f>
        <v>21.199999999999996</v>
      </c>
      <c r="H148" s="19">
        <f>SUM(H143:H147)</f>
        <v>19.2</v>
      </c>
      <c r="I148" s="19">
        <f>SUM(I143:I147)</f>
        <v>60.8</v>
      </c>
      <c r="J148" s="19">
        <f>SUM(J143:J147)</f>
        <v>500.49999999999994</v>
      </c>
      <c r="K148" s="25"/>
      <c r="L148" s="19">
        <f>SUM(L143:L147)</f>
        <v>51.82</v>
      </c>
    </row>
    <row r="149" spans="1:12" ht="15">
      <c r="A149" s="26">
        <f>A143</f>
        <v>2</v>
      </c>
      <c r="B149" s="13">
        <f>B143</f>
        <v>4</v>
      </c>
      <c r="C149" s="10" t="s">
        <v>24</v>
      </c>
      <c r="D149" s="7" t="s">
        <v>25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>
      <c r="A150" s="23"/>
      <c r="B150" s="15"/>
      <c r="C150" s="11"/>
      <c r="D150" s="7" t="s">
        <v>26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>
      <c r="A151" s="23"/>
      <c r="B151" s="15"/>
      <c r="C151" s="11"/>
      <c r="D151" s="7" t="s">
        <v>27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>
      <c r="A152" s="23"/>
      <c r="B152" s="15"/>
      <c r="C152" s="11"/>
      <c r="D152" s="7" t="s">
        <v>28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>
      <c r="A153" s="23"/>
      <c r="B153" s="15"/>
      <c r="C153" s="11"/>
      <c r="D153" s="7" t="s">
        <v>29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7" t="s">
        <v>30</v>
      </c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7" t="s">
        <v>31</v>
      </c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3"/>
      <c r="B156" s="15"/>
      <c r="C156" s="11"/>
      <c r="D156" s="6"/>
      <c r="E156" s="41"/>
      <c r="F156" s="42"/>
      <c r="G156" s="42"/>
      <c r="H156" s="42"/>
      <c r="I156" s="42"/>
      <c r="J156" s="42"/>
      <c r="K156" s="43"/>
      <c r="L156" s="42"/>
    </row>
    <row r="157" spans="1:12" ht="15">
      <c r="A157" s="23"/>
      <c r="B157" s="15"/>
      <c r="C157" s="11"/>
      <c r="D157" s="6"/>
      <c r="E157" s="41"/>
      <c r="F157" s="42"/>
      <c r="G157" s="42"/>
      <c r="H157" s="42"/>
      <c r="I157" s="42"/>
      <c r="J157" s="42"/>
      <c r="K157" s="43"/>
      <c r="L157" s="42"/>
    </row>
    <row r="158" spans="1:12" ht="15">
      <c r="A158" s="24"/>
      <c r="B158" s="17"/>
      <c r="C158" s="8"/>
      <c r="D158" s="18" t="s">
        <v>32</v>
      </c>
      <c r="E158" s="9"/>
      <c r="F158" s="19">
        <f>SUM(F149:F157)</f>
        <v>0</v>
      </c>
      <c r="G158" s="19">
        <f t="shared" ref="G158:J158" si="54">SUM(G149:G157)</f>
        <v>0</v>
      </c>
      <c r="H158" s="19">
        <f t="shared" si="54"/>
        <v>0</v>
      </c>
      <c r="I158" s="19">
        <f t="shared" si="54"/>
        <v>0</v>
      </c>
      <c r="J158" s="19">
        <f t="shared" si="54"/>
        <v>0</v>
      </c>
      <c r="K158" s="25"/>
      <c r="L158" s="19">
        <f t="shared" ref="L158" si="55">SUM(L149:L157)</f>
        <v>0</v>
      </c>
    </row>
    <row r="159" spans="1:12" ht="15">
      <c r="A159" s="29">
        <f>A143</f>
        <v>2</v>
      </c>
      <c r="B159" s="30">
        <f>B143</f>
        <v>4</v>
      </c>
      <c r="C159" s="57" t="s">
        <v>4</v>
      </c>
      <c r="D159" s="58"/>
      <c r="E159" s="31"/>
      <c r="F159" s="32">
        <f>F148+F158</f>
        <v>600</v>
      </c>
      <c r="G159" s="32">
        <f t="shared" ref="G159" si="56">G148+G158</f>
        <v>21.199999999999996</v>
      </c>
      <c r="H159" s="32">
        <f t="shared" ref="H159" si="57">H148+H158</f>
        <v>19.2</v>
      </c>
      <c r="I159" s="32">
        <f t="shared" ref="I159" si="58">I148+I158</f>
        <v>60.8</v>
      </c>
      <c r="J159" s="32">
        <f t="shared" ref="J159:L159" si="59">J148+J158</f>
        <v>500.49999999999994</v>
      </c>
      <c r="K159" s="32"/>
      <c r="L159" s="32">
        <f t="shared" si="59"/>
        <v>51.82</v>
      </c>
    </row>
    <row r="160" spans="1:12" ht="15">
      <c r="A160" s="20">
        <v>2</v>
      </c>
      <c r="B160" s="21">
        <v>5</v>
      </c>
      <c r="C160" s="22" t="s">
        <v>20</v>
      </c>
      <c r="D160" s="5" t="s">
        <v>25</v>
      </c>
      <c r="E160" s="38" t="s">
        <v>78</v>
      </c>
      <c r="F160" s="39">
        <v>60</v>
      </c>
      <c r="G160" s="39">
        <v>0.4</v>
      </c>
      <c r="H160" s="39">
        <v>0</v>
      </c>
      <c r="I160" s="39">
        <v>1.1000000000000001</v>
      </c>
      <c r="J160" s="39">
        <v>6.3</v>
      </c>
      <c r="K160" s="40" t="s">
        <v>76</v>
      </c>
      <c r="L160" s="39">
        <v>12</v>
      </c>
    </row>
    <row r="161" spans="1:12" ht="25.5">
      <c r="A161" s="23"/>
      <c r="B161" s="15"/>
      <c r="C161" s="11"/>
      <c r="D161" s="51" t="s">
        <v>21</v>
      </c>
      <c r="E161" s="41" t="s">
        <v>79</v>
      </c>
      <c r="F161" s="42">
        <v>230</v>
      </c>
      <c r="G161" s="42">
        <v>13.899999999999999</v>
      </c>
      <c r="H161" s="42">
        <v>15.8</v>
      </c>
      <c r="I161" s="42">
        <v>33.299999999999997</v>
      </c>
      <c r="J161" s="42">
        <v>330.6</v>
      </c>
      <c r="K161" s="43" t="s">
        <v>77</v>
      </c>
      <c r="L161" s="42">
        <v>47.41</v>
      </c>
    </row>
    <row r="162" spans="1:12" ht="15">
      <c r="A162" s="23"/>
      <c r="B162" s="15"/>
      <c r="C162" s="11"/>
      <c r="D162" s="7" t="s">
        <v>22</v>
      </c>
      <c r="E162" s="41" t="s">
        <v>73</v>
      </c>
      <c r="F162" s="42">
        <v>200</v>
      </c>
      <c r="G162" s="42">
        <v>0.2</v>
      </c>
      <c r="H162" s="42">
        <v>0.1</v>
      </c>
      <c r="I162" s="42">
        <v>6.6</v>
      </c>
      <c r="J162" s="42">
        <v>27.9</v>
      </c>
      <c r="K162" s="43" t="s">
        <v>70</v>
      </c>
      <c r="L162" s="42">
        <v>2.0499999999999998</v>
      </c>
    </row>
    <row r="163" spans="1:12" ht="15">
      <c r="A163" s="23"/>
      <c r="B163" s="15"/>
      <c r="C163" s="11"/>
      <c r="D163" s="7" t="s">
        <v>30</v>
      </c>
      <c r="E163" s="41" t="s">
        <v>43</v>
      </c>
      <c r="F163" s="42">
        <v>45</v>
      </c>
      <c r="G163" s="42">
        <v>3.4</v>
      </c>
      <c r="H163" s="42">
        <v>0.4</v>
      </c>
      <c r="I163" s="42">
        <v>22.1</v>
      </c>
      <c r="J163" s="42">
        <v>105.5</v>
      </c>
      <c r="K163" s="43" t="s">
        <v>48</v>
      </c>
      <c r="L163" s="42">
        <v>1.85</v>
      </c>
    </row>
    <row r="164" spans="1:12" ht="15">
      <c r="A164" s="23"/>
      <c r="B164" s="15"/>
      <c r="C164" s="11"/>
      <c r="D164" s="7" t="s">
        <v>31</v>
      </c>
      <c r="E164" s="41" t="s">
        <v>44</v>
      </c>
      <c r="F164" s="42">
        <v>25</v>
      </c>
      <c r="G164" s="42">
        <v>1.7</v>
      </c>
      <c r="H164" s="42">
        <v>0.3</v>
      </c>
      <c r="I164" s="42">
        <v>8.4</v>
      </c>
      <c r="J164" s="42">
        <v>42.7</v>
      </c>
      <c r="K164" s="43" t="s">
        <v>48</v>
      </c>
      <c r="L164" s="42">
        <v>1.0249999999999999</v>
      </c>
    </row>
    <row r="165" spans="1:12" ht="15.75" customHeight="1">
      <c r="A165" s="24"/>
      <c r="B165" s="17"/>
      <c r="C165" s="8"/>
      <c r="D165" s="18" t="s">
        <v>32</v>
      </c>
      <c r="E165" s="9"/>
      <c r="F165" s="19">
        <f>SUM(F160:F164)</f>
        <v>560</v>
      </c>
      <c r="G165" s="19">
        <f>SUM(G160:G164)</f>
        <v>19.599999999999998</v>
      </c>
      <c r="H165" s="19">
        <f>SUM(H160:H164)</f>
        <v>16.600000000000001</v>
      </c>
      <c r="I165" s="19">
        <f>SUM(I160:I164)</f>
        <v>71.5</v>
      </c>
      <c r="J165" s="19">
        <f>SUM(J160:J164)</f>
        <v>513</v>
      </c>
      <c r="K165" s="25"/>
      <c r="L165" s="19">
        <f>SUM(L160:L164)</f>
        <v>64.334999999999994</v>
      </c>
    </row>
    <row r="166" spans="1:12" ht="15">
      <c r="A166" s="26">
        <f>A160</f>
        <v>2</v>
      </c>
      <c r="B166" s="13">
        <f>B160</f>
        <v>5</v>
      </c>
      <c r="C166" s="10" t="s">
        <v>24</v>
      </c>
      <c r="D166" s="7" t="s">
        <v>25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26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>
      <c r="A168" s="23"/>
      <c r="B168" s="15"/>
      <c r="C168" s="11"/>
      <c r="D168" s="7" t="s">
        <v>27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>
      <c r="A169" s="23"/>
      <c r="B169" s="15"/>
      <c r="C169" s="11"/>
      <c r="D169" s="7" t="s">
        <v>28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>
      <c r="A170" s="23"/>
      <c r="B170" s="15"/>
      <c r="C170" s="11"/>
      <c r="D170" s="7" t="s">
        <v>29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>
      <c r="A171" s="23"/>
      <c r="B171" s="15"/>
      <c r="C171" s="11"/>
      <c r="D171" s="7" t="s">
        <v>30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>
      <c r="A172" s="23"/>
      <c r="B172" s="15"/>
      <c r="C172" s="11"/>
      <c r="D172" s="7" t="s">
        <v>31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60">SUM(G166:G174)</f>
        <v>0</v>
      </c>
      <c r="H175" s="19">
        <f t="shared" si="60"/>
        <v>0</v>
      </c>
      <c r="I175" s="19">
        <f t="shared" si="60"/>
        <v>0</v>
      </c>
      <c r="J175" s="19">
        <f t="shared" si="60"/>
        <v>0</v>
      </c>
      <c r="K175" s="25"/>
      <c r="L175" s="19">
        <f t="shared" ref="L175" si="61">SUM(L166:L174)</f>
        <v>0</v>
      </c>
    </row>
    <row r="176" spans="1:12" ht="15">
      <c r="A176" s="29">
        <f>A160</f>
        <v>2</v>
      </c>
      <c r="B176" s="30">
        <f>B160</f>
        <v>5</v>
      </c>
      <c r="C176" s="57" t="s">
        <v>4</v>
      </c>
      <c r="D176" s="58"/>
      <c r="E176" s="31"/>
      <c r="F176" s="32">
        <f>F165+F175</f>
        <v>560</v>
      </c>
      <c r="G176" s="32">
        <f t="shared" ref="G176" si="62">G165+G175</f>
        <v>19.599999999999998</v>
      </c>
      <c r="H176" s="32">
        <f t="shared" ref="H176" si="63">H165+H175</f>
        <v>16.600000000000001</v>
      </c>
      <c r="I176" s="32">
        <f t="shared" ref="I176" si="64">I165+I175</f>
        <v>71.5</v>
      </c>
      <c r="J176" s="32">
        <f t="shared" ref="J176:L176" si="65">J165+J175</f>
        <v>513</v>
      </c>
      <c r="K176" s="32"/>
      <c r="L176" s="32">
        <f t="shared" si="65"/>
        <v>64.334999999999994</v>
      </c>
    </row>
    <row r="177" spans="1:12">
      <c r="A177" s="27"/>
      <c r="B177" s="28"/>
      <c r="C177" s="59" t="s">
        <v>5</v>
      </c>
      <c r="D177" s="59"/>
      <c r="E177" s="59"/>
      <c r="F177" s="34">
        <f>(F23+F40+F57+F74+F90+F107+F124+F142+F159+F176)/(IF(F23=0,0,1)+IF(F40=0,0,1)+IF(F57=0,0,1)+IF(F74=0,0,1)+IF(F90=0,0,1)+IF(F107=0,0,1)+IF(F124=0,0,1)+IF(F142=0,0,1)+IF(F159=0,0,1)+IF(F176=0,0,1))</f>
        <v>576.5</v>
      </c>
      <c r="G177" s="34">
        <f>(G23+G40+G57+G74+G90+G107+G124+G142+G159+G176)/(IF(G23=0,0,1)+IF(G40=0,0,1)+IF(G57=0,0,1)+IF(G74=0,0,1)+IF(G90=0,0,1)+IF(G107=0,0,1)+IF(G124=0,0,1)+IF(G142=0,0,1)+IF(G159=0,0,1)+IF(G176=0,0,1))</f>
        <v>21.959999999999994</v>
      </c>
      <c r="H177" s="34">
        <f>(H23+H40+H57+H74+H90+H107+H124+H142+H159+H176)/(IF(H23=0,0,1)+IF(H40=0,0,1)+IF(H57=0,0,1)+IF(H74=0,0,1)+IF(H90=0,0,1)+IF(H107=0,0,1)+IF(H124=0,0,1)+IF(H142=0,0,1)+IF(H159=0,0,1)+IF(H176=0,0,1))</f>
        <v>16.239999999999998</v>
      </c>
      <c r="I177" s="34">
        <f>(I23+I40+I57+I74+I90+I107+I124+I142+I159+I176)/(IF(I23=0,0,1)+IF(I40=0,0,1)+IF(I57=0,0,1)+IF(I74=0,0,1)+IF(I90=0,0,1)+IF(I107=0,0,1)+IF(I124=0,0,1)+IF(I142=0,0,1)+IF(I159=0,0,1)+IF(I176=0,0,1))</f>
        <v>72.460000000000008</v>
      </c>
      <c r="J177" s="34">
        <f>(J23+J40+J57+J74+J90+J107+J124+J142+J159+J176)/(IF(J23=0,0,1)+IF(J40=0,0,1)+IF(J57=0,0,1)+IF(J74=0,0,1)+IF(J90=0,0,1)+IF(J107=0,0,1)+IF(J124=0,0,1)+IF(J142=0,0,1)+IF(J159=0,0,1)+IF(J176=0,0,1))</f>
        <v>523.29999999999995</v>
      </c>
      <c r="K177" s="34"/>
      <c r="L177" s="34">
        <f>(L23+L40+L57+L74+L90+L107+L124+L142+L159+L176)/(IF(L23=0,0,1)+IF(L40=0,0,1)+IF(L57=0,0,1)+IF(L74=0,0,1)+IF(L90=0,0,1)+IF(L107=0,0,1)+IF(L124=0,0,1)+IF(L142=0,0,1)+IF(L159=0,0,1)+IF(L176=0,0,1))</f>
        <v>59.876500000000007</v>
      </c>
    </row>
  </sheetData>
  <mergeCells count="14">
    <mergeCell ref="C74:D74"/>
    <mergeCell ref="C90:D90"/>
    <mergeCell ref="C23:D23"/>
    <mergeCell ref="C177:E177"/>
    <mergeCell ref="C176:D176"/>
    <mergeCell ref="C107:D107"/>
    <mergeCell ref="C124:D124"/>
    <mergeCell ref="C142:D142"/>
    <mergeCell ref="C159:D159"/>
    <mergeCell ref="C1:E1"/>
    <mergeCell ref="H1:K1"/>
    <mergeCell ref="H2:K2"/>
    <mergeCell ref="C40:D40"/>
    <mergeCell ref="C57:D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2023-11-05T07:43:23Z</dcterms:modified>
</cp:coreProperties>
</file>